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fileserver\04 企画財政課\02 企画財政係\T-01各種調査関係\★財政状況資料集\R06\R08.03.02 令和６年度財政状況資料集の作成及び提出について\02 村→県\"/>
    </mc:Choice>
  </mc:AlternateContent>
  <xr:revisionPtr revIDLastSave="0" documentId="13_ncr:1_{BB6AC6BB-6D2B-4DD4-8293-732559C26A4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CO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<sst xmlns="http://schemas.openxmlformats.org/spreadsheetml/2006/main" count="1170" uniqueCount="580">
  <si>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</si>
  <si>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</si>
  <si>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</si>
  <si>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</si>
  <si>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</si>
  <si>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</si>
  <si>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</si>
  <si>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</si>
  <si>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</si>
  <si>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</si>
  <si>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</si>
  <si>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</si>
  <si>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</si>
  <si>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</si>
  <si>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</si>
  <si>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</si>
  <si>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</si>
  <si>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</si>
  <si>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</si>
  <si>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</si>
  <si>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</si>
  <si>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</si>
  <si>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</si>
  <si>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</si>
  <si>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</si>
  <si>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</si>
  <si>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</si>
  <si>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</si>
  <si>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</si>
  <si>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</si>
  <si>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</si>
  <si>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</si>
  <si>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</si>
  <si>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</si>
  <si>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</si>
  <si>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</si>
  <si>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</si>
  <si>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</si>
  <si>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</si>
  <si>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</si>
  <si>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</si>
  <si>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</si>
  <si>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</si>
  <si>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</si>
  <si>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</si>
  <si>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</si>
  <si>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</si>
  <si>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</si>
  <si>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</si>
  <si>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</si>
  <si>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</si>
  <si>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</si>
  <si>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</si>
  <si>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</si>
  <si>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</si>
  <si>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</si>
  <si>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</si>
  <si>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</si>
  <si>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</si>
  <si>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</si>
  <si>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</si>
  <si>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</si>
  <si>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</si>
  <si>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</si>
  <si>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</si>
  <si>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</si>
  <si>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</si>
  <si>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</si>
  <si>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</si>
  <si>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</si>
  <si>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</si>
  <si>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</si>
  <si>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</si>
  <si>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</si>
  <si>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</si>
  <si>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</si>
  <si>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</si>
  <si>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</si>
  <si>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</si>
  <si>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</si>
  <si>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</si>
  <si>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</si>
  <si>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</si>
  <si>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</si>
  <si>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</si>
  <si>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</si>
  <si>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</si>
  <si>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</si>
  <si>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</si>
  <si>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</si>
  <si>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</si>
  <si>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</si>
  <si>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</si>
  <si>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</si>
  <si>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喬木村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</si>
  <si>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</si>
  <si>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</si>
  <si>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</si>
  <si>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</si>
  <si>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</si>
  <si>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</si>
  <si>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</si>
  <si>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</si>
  <si>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</si>
  <si>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</si>
  <si>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</si>
  <si>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</si>
  <si>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</si>
  <si>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</si>
  <si>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</si>
  <si>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</si>
  <si>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</si>
  <si>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</si>
  <si>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</si>
  <si>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</si>
  <si>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</si>
  <si>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</si>
  <si>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</si>
  <si>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</si>
  <si>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</si>
  <si>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</si>
  <si>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</si>
  <si>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</si>
  <si>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</si>
  <si>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</si>
  <si>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</si>
  <si>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</si>
  <si>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</si>
  <si>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</si>
  <si>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</si>
  <si>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</si>
  <si>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</si>
  <si>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</si>
  <si>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</si>
  <si>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</si>
  <si>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</si>
  <si>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</si>
  <si>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</si>
  <si>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</si>
  <si>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</si>
  <si>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</si>
  <si>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</si>
  <si>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</si>
  <si>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</si>
  <si>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</si>
  <si>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</si>
  <si>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</si>
  <si>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</si>
  <si>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</si>
  <si>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</si>
  <si>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</si>
  <si>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</si>
  <si>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</si>
  <si>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</si>
  <si>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</si>
  <si>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</si>
  <si>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</si>
  <si>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</si>
  <si>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</si>
  <si>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</si>
  <si>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</si>
  <si>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</si>
  <si>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</si>
  <si>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</si>
  <si>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</si>
  <si>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</si>
  <si>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</si>
  <si>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</si>
  <si>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</si>
  <si>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</si>
  <si>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</si>
  <si>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</si>
  <si>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</si>
  <si>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</si>
  <si>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</si>
  <si>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</si>
  <si>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</si>
  <si>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</si>
  <si>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</si>
  <si>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</si>
  <si>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</si>
  <si>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</si>
  <si>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</si>
  <si>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</si>
  <si>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</si>
  <si>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</si>
  <si>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</si>
  <si>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</si>
  <si>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</si>
  <si>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</si>
  <si>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</si>
  <si>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</si>
  <si>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</si>
  <si>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</si>
  <si>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</si>
  <si>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</si>
  <si>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</si>
  <si>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</si>
  <si>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</si>
  <si>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</si>
  <si>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</si>
  <si>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</si>
  <si>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</si>
  <si>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長野県喬木村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</si>
  <si>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</si>
  <si>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</si>
  <si>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</si>
  <si>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</si>
  <si>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</si>
  <si>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</si>
  <si>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</si>
  <si>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</si>
  <si>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</si>
  <si>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</si>
  <si>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</si>
  <si>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</si>
  <si>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</si>
  <si>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</si>
  <si>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</si>
  <si>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</si>
  <si>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</si>
  <si>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</si>
  <si>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</si>
  <si>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</si>
  <si>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</si>
  <si>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</si>
  <si>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</si>
  <si>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</si>
  <si>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</si>
  <si>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</si>
  <si>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</si>
  <si>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</si>
  <si>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</si>
  <si>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</si>
  <si>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</si>
  <si>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</si>
  <si>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</si>
  <si>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</si>
  <si>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</si>
  <si>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</si>
  <si>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</si>
  <si>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</si>
  <si>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</si>
  <si>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</si>
  <si>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</si>
  <si>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</si>
  <si>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</si>
  <si>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</si>
  <si>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</si>
  <si>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</si>
  <si>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</si>
  <si>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</si>
  <si>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</si>
  <si>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</si>
  <si>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</si>
  <si>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</si>
  <si>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</si>
  <si>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</si>
  <si>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</si>
  <si>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</si>
  <si>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</si>
  <si>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</si>
  <si>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</si>
  <si>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</si>
  <si>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</si>
  <si>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</si>
  <si>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</si>
  <si>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</si>
  <si>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</si>
  <si>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</si>
  <si>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</si>
  <si>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</si>
  <si>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</si>
  <si>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</si>
  <si>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</si>
  <si>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</si>
  <si>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</si>
  <si>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</si>
  <si>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</si>
  <si>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</si>
  <si>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</si>
  <si>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</si>
  <si>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</si>
  <si>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</si>
  <si>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</si>
  <si>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</si>
  <si>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</si>
  <si>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</si>
  <si>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</si>
  <si>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</si>
  <si>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</si>
  <si>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</si>
  <si>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</si>
  <si>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</si>
  <si>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</si>
  <si>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</si>
  <si>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</si>
  <si>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</si>
  <si>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</si>
  <si>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</si>
  <si>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</si>
  <si>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</si>
  <si>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</si>
  <si>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</si>
  <si>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</si>
  <si>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</si>
  <si>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</si>
  <si>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</si>
  <si>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</si>
  <si>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</si>
  <si>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</si>
  <si>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</si>
  <si>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</si>
  <si>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</si>
  <si>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</si>
  <si>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</si>
  <si>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</si>
  <si>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</si>
  <si>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</si>
  <si>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</si>
  <si>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</si>
  <si>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</si>
  <si>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</si>
  <si>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</si>
  <si>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</si>
  <si>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</si>
  <si>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</si>
  <si>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</si>
  <si>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</si>
  <si>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</si>
  <si>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</si>
  <si>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</si>
  <si>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</si>
  <si>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</si>
  <si>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</si>
  <si>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</si>
  <si>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</si>
  <si>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</si>
  <si>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</si>
  <si>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</si>
  <si>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</si>
  <si>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</si>
  <si>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</si>
  <si>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</si>
  <si>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</si>
  <si>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</si>
  <si>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</si>
  <si>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</si>
  <si>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</si>
  <si>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</si>
  <si>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</si>
  <si>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</si>
  <si>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</si>
  <si>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</si>
  <si>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長野県喬木村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</si>
  <si>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</si>
  <si>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</si>
  <si>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</si>
  <si>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</si>
  <si>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</si>
  <si>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</si>
  <si>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</si>
  <si>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</si>
  <si>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</si>
  <si>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</si>
  <si>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</si>
  <si>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</si>
  <si>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</si>
  <si>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</si>
  <si>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</si>
  <si>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</si>
  <si>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</si>
  <si>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</si>
  <si>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</si>
  <si>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</si>
  <si>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</si>
  <si>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</si>
  <si>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</si>
  <si>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</si>
  <si>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</si>
  <si>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</si>
  <si>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</si>
  <si>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</si>
  <si>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</si>
  <si>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</si>
  <si>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</si>
  <si>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</si>
  <si>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</si>
  <si>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喬木村国民健康保険特別会計</t>
    <phoneticPr fontId="5"/>
  </si>
  <si>
    <t>喬木村後期高齢者医療特別会計</t>
    <phoneticPr fontId="5"/>
  </si>
  <si>
    <t>喬木村介護保険特別会計</t>
    <phoneticPr fontId="5"/>
  </si>
  <si>
    <t>喬木村介護サービス事業会計</t>
    <phoneticPr fontId="5"/>
  </si>
  <si>
    <t>喬木村水道事業会計</t>
    <phoneticPr fontId="5"/>
  </si>
  <si>
    <t>法適用企業</t>
    <phoneticPr fontId="5"/>
  </si>
  <si>
    <t>喬木村特定環境保全公共下水道事業会計</t>
    <phoneticPr fontId="5"/>
  </si>
  <si>
    <t>喬木村農業集落排水事業会計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</si>
  <si>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</si>
  <si>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</si>
  <si>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</si>
  <si>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</si>
  <si>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</si>
  <si>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</si>
  <si>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</si>
  <si>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</si>
  <si>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</si>
  <si>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</si>
  <si>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</si>
  <si>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</si>
  <si>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</si>
  <si>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</si>
  <si>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</si>
  <si>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</si>
  <si>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</si>
  <si>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</si>
  <si>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</si>
  <si>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</si>
  <si>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</si>
  <si>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</si>
  <si>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</si>
  <si>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</si>
  <si>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</si>
  <si>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</si>
  <si>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</si>
  <si>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</si>
  <si>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</si>
  <si>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</si>
  <si>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</si>
  <si>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</si>
  <si>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</si>
  <si>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</si>
  <si>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</si>
  <si>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</si>
  <si>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</si>
  <si>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</si>
  <si>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</si>
  <si>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</si>
  <si>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</si>
  <si>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</si>
  <si>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</si>
  <si>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</si>
  <si>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</si>
  <si>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</si>
  <si>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</si>
  <si>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</si>
  <si>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</si>
  <si>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</si>
  <si>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</si>
  <si>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</si>
  <si>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</si>
  <si>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</si>
  <si>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</si>
  <si>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</si>
  <si>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</si>
  <si>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</si>
  <si>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</si>
  <si>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</si>
  <si>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</si>
  <si>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</si>
  <si>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</si>
  <si>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</si>
  <si>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</si>
  <si>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</si>
  <si>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</si>
  <si>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</si>
  <si>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</si>
  <si>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</si>
  <si>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</si>
  <si>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</si>
  <si>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</si>
  <si>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</si>
  <si>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</si>
  <si>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</si>
  <si>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</si>
  <si>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</si>
  <si>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</si>
  <si>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</si>
  <si>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</si>
  <si>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</si>
  <si>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</si>
  <si>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</si>
  <si>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</si>
  <si>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</si>
  <si>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</si>
  <si>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</si>
  <si>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</si>
  <si>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</si>
  <si>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</si>
  <si>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</si>
  <si>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</si>
  <si>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</si>
  <si>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</si>
  <si>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</si>
  <si>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</si>
  <si>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</si>
  <si>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</si>
  <si>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</si>
  <si>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</si>
  <si>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</si>
  <si>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</si>
  <si>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</si>
  <si>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</si>
  <si>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</si>
  <si>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</si>
  <si>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</si>
  <si>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</si>
  <si>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</si>
  <si>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</si>
  <si>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</si>
  <si>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</si>
  <si>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</si>
  <si>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</si>
  <si>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</si>
  <si>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</si>
  <si>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</si>
  <si>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</si>
  <si>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</si>
  <si>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</si>
  <si>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</si>
  <si>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</si>
  <si>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</si>
  <si>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</si>
  <si>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</si>
  <si>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</si>
  <si>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</si>
  <si>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</si>
  <si>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</si>
  <si>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</si>
  <si>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</si>
  <si>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</si>
  <si>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</si>
  <si>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</si>
  <si>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4.53</t>
  </si>
  <si>
    <t>▲ 2.53</t>
  </si>
  <si>
    <t>喬木村水道事業会計</t>
  </si>
  <si>
    <t>一般会計</t>
  </si>
  <si>
    <t>喬木村特定環境保全公共下水道事業会計</t>
  </si>
  <si>
    <t>喬木村介護保険特別会計</t>
  </si>
  <si>
    <t>喬木村国民健康保険特別会計</t>
  </si>
  <si>
    <t>喬木村農業集落排水事業会計</t>
  </si>
  <si>
    <t>喬木村後期高齢者医療特別会計</t>
  </si>
  <si>
    <t>喬木村介護サービス事業会計</t>
  </si>
  <si>
    <t>その他会計（赤字）</t>
  </si>
  <si>
    <t>その他会計（黒字）</t>
  </si>
  <si>
    <t>R01</t>
    <phoneticPr fontId="5"/>
  </si>
  <si>
    <t>R02</t>
    <phoneticPr fontId="5"/>
  </si>
  <si>
    <t>R03</t>
    <phoneticPr fontId="5"/>
  </si>
  <si>
    <t>R04</t>
    <phoneticPr fontId="5"/>
  </si>
  <si>
    <t>R05</t>
    <phoneticPr fontId="5"/>
  </si>
  <si>
    <t>-</t>
    <phoneticPr fontId="2"/>
  </si>
  <si>
    <t>南信州広域連合（一般会計）</t>
    <rPh sb="0" eb="1">
      <t>ミナミ</t>
    </rPh>
    <rPh sb="1" eb="3">
      <t>シンシュウ</t>
    </rPh>
    <rPh sb="3" eb="5">
      <t>コウイキ</t>
    </rPh>
    <rPh sb="5" eb="7">
      <t>レンゴウ</t>
    </rPh>
    <rPh sb="8" eb="10">
      <t>イッパン</t>
    </rPh>
    <rPh sb="10" eb="12">
      <t>カイケイ</t>
    </rPh>
    <phoneticPr fontId="2"/>
  </si>
  <si>
    <t>南信州広域連合（南信州広域連合振興基金特別会計）</t>
    <rPh sb="0" eb="7">
      <t>ミナミシンシュウコウイキレンゴウ</t>
    </rPh>
    <rPh sb="8" eb="9">
      <t>ミナミ</t>
    </rPh>
    <rPh sb="9" eb="11">
      <t>シンシュウ</t>
    </rPh>
    <rPh sb="11" eb="13">
      <t>コウイキ</t>
    </rPh>
    <rPh sb="13" eb="15">
      <t>レンゴウ</t>
    </rPh>
    <rPh sb="15" eb="17">
      <t>シンコウ</t>
    </rPh>
    <rPh sb="17" eb="19">
      <t>キキン</t>
    </rPh>
    <rPh sb="19" eb="21">
      <t>トクベツ</t>
    </rPh>
    <rPh sb="21" eb="23">
      <t>カイケイ</t>
    </rPh>
    <phoneticPr fontId="2"/>
  </si>
  <si>
    <t>南信州広域連合（飯田広域消防特別会計）</t>
    <rPh sb="0" eb="7">
      <t>ミナミシンシュウコウイキレンゴウ</t>
    </rPh>
    <rPh sb="8" eb="14">
      <t>イイダコウイキショウボウ</t>
    </rPh>
    <rPh sb="14" eb="16">
      <t>トクベツ</t>
    </rPh>
    <rPh sb="16" eb="18">
      <t>カイケイ</t>
    </rPh>
    <phoneticPr fontId="2"/>
  </si>
  <si>
    <t>南信州広域連合（稲葉クリーンセンター特別会計）</t>
    <rPh sb="0" eb="1">
      <t>ミナミ</t>
    </rPh>
    <rPh sb="1" eb="3">
      <t>シンシュウ</t>
    </rPh>
    <rPh sb="3" eb="5">
      <t>コウイキ</t>
    </rPh>
    <rPh sb="5" eb="7">
      <t>レンゴウ</t>
    </rPh>
    <rPh sb="8" eb="10">
      <t>イナバ</t>
    </rPh>
    <rPh sb="18" eb="20">
      <t>トクベツ</t>
    </rPh>
    <rPh sb="20" eb="22">
      <t>カイケイ</t>
    </rPh>
    <phoneticPr fontId="24"/>
  </si>
  <si>
    <t>下伊那郡町村総合事務組合</t>
    <rPh sb="0" eb="4">
      <t>シモイナグン</t>
    </rPh>
    <rPh sb="4" eb="12">
      <t>チョウソンソウゴウジムクミアイ</t>
    </rPh>
    <phoneticPr fontId="2"/>
  </si>
  <si>
    <t>下伊那自治センター組合</t>
    <rPh sb="0" eb="3">
      <t>シモイナ</t>
    </rPh>
    <rPh sb="3" eb="5">
      <t>ジチ</t>
    </rPh>
    <rPh sb="9" eb="11">
      <t>クミアイ</t>
    </rPh>
    <phoneticPr fontId="2"/>
  </si>
  <si>
    <t>下伊那郡土木技術センター組合</t>
    <rPh sb="0" eb="4">
      <t>シモイナグン</t>
    </rPh>
    <rPh sb="4" eb="6">
      <t>ドボク</t>
    </rPh>
    <rPh sb="6" eb="8">
      <t>ギジュツ</t>
    </rPh>
    <rPh sb="12" eb="14">
      <t>クミアイ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</si>
  <si>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</si>
  <si>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9">
      <t>イッパンカイケイ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</si>
  <si>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</si>
  <si>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南信地域町村交通災害共済事務組合</t>
    <rPh sb="0" eb="2">
      <t>ナンシン</t>
    </rPh>
    <rPh sb="2" eb="4">
      <t>チイキ</t>
    </rPh>
    <rPh sb="4" eb="6">
      <t>チョウソン</t>
    </rPh>
    <rPh sb="6" eb="8">
      <t>コウツウ</t>
    </rPh>
    <rPh sb="8" eb="10">
      <t>サイガイ</t>
    </rPh>
    <rPh sb="10" eb="12">
      <t>キョウサイ</t>
    </rPh>
    <rPh sb="12" eb="14">
      <t>ジム</t>
    </rPh>
    <rPh sb="14" eb="16">
      <t>クミアイ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</si>
  <si>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</si>
  <si>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</si>
  <si>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長野県地方税滞納整理機構</t>
    <rPh sb="0" eb="3">
      <t>ナガノケン</t>
    </rPh>
    <rPh sb="3" eb="6">
      <t>チホウゼイ</t>
    </rPh>
    <rPh sb="6" eb="8">
      <t>タイノウ</t>
    </rPh>
    <rPh sb="8" eb="10">
      <t>セイリ</t>
    </rPh>
    <rPh sb="10" eb="12">
      <t>キコウ</t>
    </rPh>
    <phoneticPr fontId="2"/>
  </si>
  <si>
    <t>下伊那郡北部総合事務組合（一般会計）</t>
    <rPh sb="0" eb="4">
      <t>シモイナグン</t>
    </rPh>
    <rPh sb="4" eb="6">
      <t>ホクブ</t>
    </rPh>
    <rPh sb="6" eb="8">
      <t>ソウゴウ</t>
    </rPh>
    <rPh sb="8" eb="10">
      <t>ジム</t>
    </rPh>
    <rPh sb="10" eb="12">
      <t>クミアイ</t>
    </rPh>
    <rPh sb="13" eb="15">
      <t>イッパン</t>
    </rPh>
    <rPh sb="15" eb="17">
      <t>カイケイ</t>
    </rPh>
    <phoneticPr fontId="2"/>
  </si>
  <si>
    <t>下伊那郡北部総合事務組合（特別会計）</t>
    <rPh sb="0" eb="4">
      <t>シモイナグン</t>
    </rPh>
    <rPh sb="4" eb="6">
      <t>ホクブ</t>
    </rPh>
    <rPh sb="6" eb="8">
      <t>ソウゴウ</t>
    </rPh>
    <rPh sb="8" eb="10">
      <t>ジム</t>
    </rPh>
    <rPh sb="10" eb="12">
      <t>クミアイ</t>
    </rPh>
    <rPh sb="13" eb="15">
      <t>トクベツ</t>
    </rPh>
    <rPh sb="15" eb="17">
      <t>カイケイ</t>
    </rPh>
    <phoneticPr fontId="2"/>
  </si>
  <si>
    <t>公共施設整備基金</t>
  </si>
  <si>
    <t>リニア・三遠南信道関連活性化基金</t>
  </si>
  <si>
    <t>福祉基金</t>
    <rPh sb="0" eb="2">
      <t>フクシ</t>
    </rPh>
    <rPh sb="2" eb="4">
      <t>キキン</t>
    </rPh>
    <phoneticPr fontId="2"/>
  </si>
  <si>
    <t>新型コロナ対策支援基金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</si>
  <si>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</si>
  <si>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</si>
  <si>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将来負担比率は負数であり、有形固定資産減価償却率も類似団体平均値を下回っている。
有形固定資産減価償却率については、道路、学校施設等減価償却率の高い施設があるため、計画的に更新・改修を実施していく必要がある。</t>
    <rPh sb="7" eb="9">
      <t>フスウ</t>
    </rPh>
    <rPh sb="29" eb="32">
      <t>ヘイキンチ</t>
    </rPh>
    <rPh sb="33" eb="34">
      <t>シタ</t>
    </rPh>
    <rPh sb="63" eb="65">
      <t>シセツ</t>
    </rPh>
    <rPh sb="72" eb="73">
      <t>タカ</t>
    </rPh>
    <rPh sb="92" eb="94">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</si>
  <si>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</si>
  <si>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</si>
  <si>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</si>
  <si>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</si>
  <si>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</si>
  <si>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</si>
  <si>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将来負担比率は負数、実質公債費比率は前年度から0.6ポイント増加している。
実質公債費比率について、今後、学校施設の大規模改修等大型事業を予定しているため、引き続き、地方債の新規発行に当たっては交付税措置率等に留意していく必要がある。</t>
    <rPh sb="18" eb="21">
      <t>ゼンネンド</t>
    </rPh>
    <rPh sb="30" eb="32">
      <t>ゾウカ</t>
    </rPh>
    <rPh sb="38" eb="40">
      <t>ジッシツ</t>
    </rPh>
    <rPh sb="40" eb="43">
      <t>コウサイヒ</t>
    </rPh>
    <rPh sb="43" eb="45">
      <t>ヒリツ</t>
    </rPh>
    <rPh sb="50" eb="52">
      <t>コンゴ</t>
    </rPh>
    <rPh sb="55" eb="57">
      <t>シセツ</t>
    </rPh>
    <rPh sb="78" eb="79">
      <t>ヒ</t>
    </rPh>
    <rPh sb="80" eb="81">
      <t>ツヅ</t>
    </rPh>
    <rPh sb="83" eb="86">
      <t>チホウサイ</t>
    </rPh>
    <rPh sb="87" eb="91">
      <t>シンキハッコウ</t>
    </rPh>
    <rPh sb="92" eb="93">
      <t>ア</t>
    </rPh>
    <rPh sb="105" eb="107">
      <t>リュウイ</t>
    </rPh>
    <rPh sb="111" eb="113">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</si>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</sst>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558FC35-DC61-4404-82C8-88679F818CB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5C60-4B1F-A923-BF0E61DA40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89873</c:v>
                </c:pt>
                <c:pt idx="1">
                  <c:v>142830</c:v>
                </c:pt>
                <c:pt idx="2">
                  <c:v>164112</c:v>
                </c:pt>
                <c:pt idx="3">
                  <c:v>244176</c:v>
                </c:pt>
                <c:pt idx="4">
                  <c:v>92001</c:v>
                </c:pt>
              </c:numCache>
            </c:numRef>
          </c:val>
          <c:smooth val="0"/>
          <c:extLst>
            <c:ext xmlns:c16="http://schemas.microsoft.com/office/drawing/2014/chart" uri="{C3380CC4-5D6E-409C-BE32-E72D297353CC}">
              <c16:uniqueId val="{00000001-5C60-4B1F-A923-BF0E61DA40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c:v>
                </c:pt>
                <c:pt idx="1">
                  <c:v>8.43</c:v>
                </c:pt>
                <c:pt idx="2">
                  <c:v>8.19</c:v>
                </c:pt>
                <c:pt idx="3">
                  <c:v>17.41</c:v>
                </c:pt>
                <c:pt idx="4">
                  <c:v>15.03</c:v>
                </c:pt>
              </c:numCache>
            </c:numRef>
          </c:val>
          <c:extLst>
            <c:ext xmlns:c16="http://schemas.microsoft.com/office/drawing/2014/chart" uri="{C3380CC4-5D6E-409C-BE32-E72D297353CC}">
              <c16:uniqueId val="{00000000-59E0-45E1-BC99-F6897504AD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25.6</c:v>
                </c:pt>
                <c:pt idx="1">
                  <c:v>23.78</c:v>
                </c:pt>
                <c:pt idx="2">
                  <c:v>22.23</c:v>
                </c:pt>
                <c:pt idx="3">
                  <c:v>22.95</c:v>
                </c:pt>
                <c:pt idx="4">
                  <c:v>23.17</c:v>
                </c:pt>
              </c:numCache>
            </c:numRef>
          </c:val>
          <c:extLst>
            <c:ext xmlns:c16="http://schemas.microsoft.com/office/drawing/2014/chart" uri="{C3380CC4-5D6E-409C-BE32-E72D297353CC}">
              <c16:uniqueId val="{00000001-59E0-45E1-BC99-F6897504AD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7.64</c:v>
                </c:pt>
                <c:pt idx="1">
                  <c:v>-4.53</c:v>
                </c:pt>
                <c:pt idx="2">
                  <c:v>0.34</c:v>
                </c:pt>
                <c:pt idx="3">
                  <c:v>9.02</c:v>
                </c:pt>
                <c:pt idx="4">
                  <c:v>-2.5299999999999998</c:v>
                </c:pt>
              </c:numCache>
            </c:numRef>
          </c:val>
          <c:smooth val="0"/>
          <c:extLst>
            <c:ext xmlns:c16="http://schemas.microsoft.com/office/drawing/2014/chart" uri="{C3380CC4-5D6E-409C-BE32-E72D297353CC}">
              <c16:uniqueId val="{00000002-59E0-45E1-BC99-F6897504AD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AFF-4EFE-816F-9C113A4BD8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FF-4EFE-816F-9C113A4BD8F1}"/>
            </c:ext>
          </c:extLst>
        </c:ser>
        <c:ser>
          <c:idx val="2"/>
          <c:order val="2"/>
          <c:tx>
            <c:strRef>
              <c:f>データシート!$A$29</c:f>
              <c:strCache>
                <c:ptCount val="1"/>
                <c:pt idx="0">
                  <c:v>喬木村介護サービス事業会計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AFF-4EFE-816F-9C113A4BD8F1}"/>
            </c:ext>
          </c:extLst>
        </c:ser>
        <c:ser>
          <c:idx val="3"/>
          <c:order val="3"/>
          <c:tx>
            <c:strRef>
              <c:f>データシート!$A$30</c:f>
              <c:strCache>
                <c:ptCount val="1"/>
                <c:pt idx="0">
                  <c:v>喬木村後期高齢者医療特別会計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AFF-4EFE-816F-9C113A4BD8F1}"/>
            </c:ext>
          </c:extLst>
        </c:ser>
        <c:ser>
          <c:idx val="4"/>
          <c:order val="4"/>
          <c:tx>
            <c:strRef>
              <c:f>データシート!$A$31</c:f>
              <c:strCache>
                <c:ptCount val="1"/>
                <c:pt idx="0">
                  <c:v>喬木村農業集落排水事業会計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0.41</c:v>
                </c:pt>
                <c:pt idx="4">
                  <c:v>#N/A</c:v>
                </c:pt>
                <c:pt idx="5">
                  <c:v>2.74</c:v>
                </c:pt>
                <c:pt idx="6">
                  <c:v>#N/A</c:v>
                </c:pt>
                <c:pt idx="7">
                  <c:v>1.41</c:v>
                </c:pt>
                <c:pt idx="8">
                  <c:v>#N/A</c:v>
                </c:pt>
                <c:pt idx="9">
                  <c:v>0.16</c:v>
                </c:pt>
              </c:numCache>
            </c:numRef>
          </c:val>
          <c:extLst>
            <c:ext xmlns:c16="http://schemas.microsoft.com/office/drawing/2014/chart" uri="{C3380CC4-5D6E-409C-BE32-E72D297353CC}">
              <c16:uniqueId val="{00000004-BAFF-4EFE-816F-9C113A4BD8F1}"/>
            </c:ext>
          </c:extLst>
        </c:ser>
        <c:ser>
          <c:idx val="5"/>
          <c:order val="5"/>
          <c:tx>
            <c:strRef>
              <c:f>データシート!$A$32</c:f>
              <c:strCache>
                <c:ptCount val="1"/>
                <c:pt idx="0">
                  <c:v>喬木村国民健康保険特別会計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1.05</c:v>
                </c:pt>
                <c:pt idx="2">
                  <c:v>#N/A</c:v>
                </c:pt>
                <c:pt idx="3">
                  <c:v>0.62</c:v>
                </c:pt>
                <c:pt idx="4">
                  <c:v>#N/A</c:v>
                </c:pt>
                <c:pt idx="5">
                  <c:v>0.46</c:v>
                </c:pt>
                <c:pt idx="6">
                  <c:v>#N/A</c:v>
                </c:pt>
                <c:pt idx="7">
                  <c:v>0.54</c:v>
                </c:pt>
                <c:pt idx="8">
                  <c:v>#N/A</c:v>
                </c:pt>
                <c:pt idx="9">
                  <c:v>0.43</c:v>
                </c:pt>
              </c:numCache>
            </c:numRef>
          </c:val>
          <c:extLst>
            <c:ext xmlns:c16="http://schemas.microsoft.com/office/drawing/2014/chart" uri="{C3380CC4-5D6E-409C-BE32-E72D297353CC}">
              <c16:uniqueId val="{00000005-BAFF-4EFE-816F-9C113A4BD8F1}"/>
            </c:ext>
          </c:extLst>
        </c:ser>
        <c:ser>
          <c:idx val="6"/>
          <c:order val="6"/>
          <c:tx>
            <c:strRef>
              <c:f>データシート!$A$33</c:f>
              <c:strCache>
                <c:ptCount val="1"/>
                <c:pt idx="0">
                  <c:v>喬木村介護保険特別会計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0.44</c:v>
                </c:pt>
                <c:pt idx="2">
                  <c:v>#N/A</c:v>
                </c:pt>
                <c:pt idx="3">
                  <c:v>0.53</c:v>
                </c:pt>
                <c:pt idx="4">
                  <c:v>#N/A</c:v>
                </c:pt>
                <c:pt idx="5">
                  <c:v>0.53</c:v>
                </c:pt>
                <c:pt idx="6">
                  <c:v>#N/A</c:v>
                </c:pt>
                <c:pt idx="7">
                  <c:v>0.54</c:v>
                </c:pt>
                <c:pt idx="8">
                  <c:v>#N/A</c:v>
                </c:pt>
                <c:pt idx="9">
                  <c:v>1.57</c:v>
                </c:pt>
              </c:numCache>
            </c:numRef>
          </c:val>
          <c:extLst>
            <c:ext xmlns:c16="http://schemas.microsoft.com/office/drawing/2014/chart" uri="{C3380CC4-5D6E-409C-BE32-E72D297353CC}">
              <c16:uniqueId val="{00000006-BAFF-4EFE-816F-9C113A4BD8F1}"/>
            </c:ext>
          </c:extLst>
        </c:ser>
        <c:ser>
          <c:idx val="7"/>
          <c:order val="7"/>
          <c:tx>
            <c:strRef>
              <c:f>データシート!$A$34</c:f>
              <c:strCache>
                <c:ptCount val="1"/>
                <c:pt idx="0">
                  <c:v>喬木村特定環境保全公共下水道事業会計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1.54</c:v>
                </c:pt>
                <c:pt idx="2">
                  <c:v>#N/A</c:v>
                </c:pt>
                <c:pt idx="3">
                  <c:v>2.4500000000000002</c:v>
                </c:pt>
                <c:pt idx="4">
                  <c:v>#N/A</c:v>
                </c:pt>
                <c:pt idx="5">
                  <c:v>0.36</c:v>
                </c:pt>
                <c:pt idx="6">
                  <c:v>#N/A</c:v>
                </c:pt>
                <c:pt idx="7">
                  <c:v>2.2599999999999998</c:v>
                </c:pt>
                <c:pt idx="8">
                  <c:v>#N/A</c:v>
                </c:pt>
                <c:pt idx="9">
                  <c:v>2.62</c:v>
                </c:pt>
              </c:numCache>
            </c:numRef>
          </c:val>
          <c:extLst>
            <c:ext xmlns:c16="http://schemas.microsoft.com/office/drawing/2014/chart" uri="{C3380CC4-5D6E-409C-BE32-E72D297353CC}">
              <c16:uniqueId val="{00000007-BAFF-4EFE-816F-9C113A4BD8F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13.99</c:v>
                </c:pt>
                <c:pt idx="2">
                  <c:v>#N/A</c:v>
                </c:pt>
                <c:pt idx="3">
                  <c:v>8.43</c:v>
                </c:pt>
                <c:pt idx="4">
                  <c:v>#N/A</c:v>
                </c:pt>
                <c:pt idx="5">
                  <c:v>8.19</c:v>
                </c:pt>
                <c:pt idx="6">
                  <c:v>#N/A</c:v>
                </c:pt>
                <c:pt idx="7">
                  <c:v>17.399999999999999</c:v>
                </c:pt>
                <c:pt idx="8">
                  <c:v>#N/A</c:v>
                </c:pt>
                <c:pt idx="9">
                  <c:v>15.02</c:v>
                </c:pt>
              </c:numCache>
            </c:numRef>
          </c:val>
          <c:extLst>
            <c:ext xmlns:c16="http://schemas.microsoft.com/office/drawing/2014/chart" uri="{C3380CC4-5D6E-409C-BE32-E72D297353CC}">
              <c16:uniqueId val="{00000008-BAFF-4EFE-816F-9C113A4BD8F1}"/>
            </c:ext>
          </c:extLst>
        </c:ser>
        <c:ser>
          <c:idx val="9"/>
          <c:order val="9"/>
          <c:tx>
            <c:strRef>
              <c:f>データシート!$A$36</c:f>
              <c:strCache>
                <c:ptCount val="1"/>
                <c:pt idx="0">
                  <c:v>喬木村水道事業会計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11.96</c:v>
                </c:pt>
                <c:pt idx="2">
                  <c:v>#N/A</c:v>
                </c:pt>
                <c:pt idx="3">
                  <c:v>13.32</c:v>
                </c:pt>
                <c:pt idx="4">
                  <c:v>#N/A</c:v>
                </c:pt>
                <c:pt idx="5">
                  <c:v>13.64</c:v>
                </c:pt>
                <c:pt idx="6">
                  <c:v>#N/A</c:v>
                </c:pt>
                <c:pt idx="7">
                  <c:v>14.34</c:v>
                </c:pt>
                <c:pt idx="8">
                  <c:v>#N/A</c:v>
                </c:pt>
                <c:pt idx="9">
                  <c:v>16.2</c:v>
                </c:pt>
              </c:numCache>
            </c:numRef>
          </c:val>
          <c:extLst>
            <c:ext xmlns:c16="http://schemas.microsoft.com/office/drawing/2014/chart" uri="{C3380CC4-5D6E-409C-BE32-E72D297353CC}">
              <c16:uniqueId val="{00000009-BAFF-4EFE-816F-9C113A4BD8F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363</c:v>
                </c:pt>
                <c:pt idx="5">
                  <c:v>371</c:v>
                </c:pt>
                <c:pt idx="8">
                  <c:v>348</c:v>
                </c:pt>
                <c:pt idx="11">
                  <c:v>328</c:v>
                </c:pt>
                <c:pt idx="14">
                  <c:v>305</c:v>
                </c:pt>
              </c:numCache>
            </c:numRef>
          </c:val>
          <c:extLst>
            <c:ext xmlns:c16="http://schemas.microsoft.com/office/drawing/2014/chart" uri="{C3380CC4-5D6E-409C-BE32-E72D297353CC}">
              <c16:uniqueId val="{00000000-43FA-4F4D-9B5E-F636A64E68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FA-4F4D-9B5E-F636A64E68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3FA-4F4D-9B5E-F636A64E68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10</c:v>
                </c:pt>
                <c:pt idx="6">
                  <c:v>13</c:v>
                </c:pt>
                <c:pt idx="9">
                  <c:v>13</c:v>
                </c:pt>
                <c:pt idx="12">
                  <c:v>12</c:v>
                </c:pt>
              </c:numCache>
            </c:numRef>
          </c:val>
          <c:extLst>
            <c:ext xmlns:c16="http://schemas.microsoft.com/office/drawing/2014/chart" uri="{C3380CC4-5D6E-409C-BE32-E72D297353CC}">
              <c16:uniqueId val="{00000003-43FA-4F4D-9B5E-F636A64E68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210</c:v>
                </c:pt>
                <c:pt idx="3">
                  <c:v>212</c:v>
                </c:pt>
                <c:pt idx="6">
                  <c:v>212</c:v>
                </c:pt>
                <c:pt idx="9">
                  <c:v>206</c:v>
                </c:pt>
                <c:pt idx="12">
                  <c:v>176</c:v>
                </c:pt>
              </c:numCache>
            </c:numRef>
          </c:val>
          <c:extLst>
            <c:ext xmlns:c16="http://schemas.microsoft.com/office/drawing/2014/chart" uri="{C3380CC4-5D6E-409C-BE32-E72D297353CC}">
              <c16:uniqueId val="{00000004-43FA-4F4D-9B5E-F636A64E68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FA-4F4D-9B5E-F636A64E68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FA-4F4D-9B5E-F636A64E68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300</c:v>
                </c:pt>
                <c:pt idx="3">
                  <c:v>316</c:v>
                </c:pt>
                <c:pt idx="6">
                  <c:v>295</c:v>
                </c:pt>
                <c:pt idx="9">
                  <c:v>328</c:v>
                </c:pt>
                <c:pt idx="12">
                  <c:v>337</c:v>
                </c:pt>
              </c:numCache>
            </c:numRef>
          </c:val>
          <c:extLst>
            <c:ext xmlns:c16="http://schemas.microsoft.com/office/drawing/2014/chart" uri="{C3380CC4-5D6E-409C-BE32-E72D297353CC}">
              <c16:uniqueId val="{00000007-43FA-4F4D-9B5E-F636A64E68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150</c:v>
                </c:pt>
                <c:pt idx="2">
                  <c:v>#N/A</c:v>
                </c:pt>
                <c:pt idx="3">
                  <c:v>#N/A</c:v>
                </c:pt>
                <c:pt idx="4">
                  <c:v>167</c:v>
                </c:pt>
                <c:pt idx="5">
                  <c:v>#N/A</c:v>
                </c:pt>
                <c:pt idx="6">
                  <c:v>#N/A</c:v>
                </c:pt>
                <c:pt idx="7">
                  <c:v>172</c:v>
                </c:pt>
                <c:pt idx="8">
                  <c:v>#N/A</c:v>
                </c:pt>
                <c:pt idx="9">
                  <c:v>#N/A</c:v>
                </c:pt>
                <c:pt idx="10">
                  <c:v>219</c:v>
                </c:pt>
                <c:pt idx="11">
                  <c:v>#N/A</c:v>
                </c:pt>
                <c:pt idx="12">
                  <c:v>#N/A</c:v>
                </c:pt>
                <c:pt idx="13">
                  <c:v>220</c:v>
                </c:pt>
                <c:pt idx="14">
                  <c:v>#N/A</c:v>
                </c:pt>
              </c:numCache>
            </c:numRef>
          </c:val>
          <c:smooth val="0"/>
          <c:extLst>
            <c:ext xmlns:c16="http://schemas.microsoft.com/office/drawing/2014/chart" uri="{C3380CC4-5D6E-409C-BE32-E72D297353CC}">
              <c16:uniqueId val="{00000008-43FA-4F4D-9B5E-F636A64E68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3107</c:v>
                </c:pt>
                <c:pt idx="5">
                  <c:v>3004</c:v>
                </c:pt>
                <c:pt idx="8">
                  <c:v>3043</c:v>
                </c:pt>
                <c:pt idx="11">
                  <c:v>3123</c:v>
                </c:pt>
                <c:pt idx="14">
                  <c:v>2936</c:v>
                </c:pt>
              </c:numCache>
            </c:numRef>
          </c:val>
          <c:extLst>
            <c:ext xmlns:c16="http://schemas.microsoft.com/office/drawing/2014/chart" uri="{C3380CC4-5D6E-409C-BE32-E72D297353CC}">
              <c16:uniqueId val="{00000000-6A33-4903-91A0-301670144A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A33-4903-91A0-301670144A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4148</c:v>
                </c:pt>
                <c:pt idx="5">
                  <c:v>4497</c:v>
                </c:pt>
                <c:pt idx="8">
                  <c:v>5033</c:v>
                </c:pt>
                <c:pt idx="11">
                  <c:v>4912</c:v>
                </c:pt>
                <c:pt idx="14">
                  <c:v>5134</c:v>
                </c:pt>
              </c:numCache>
            </c:numRef>
          </c:val>
          <c:extLst>
            <c:ext xmlns:c16="http://schemas.microsoft.com/office/drawing/2014/chart" uri="{C3380CC4-5D6E-409C-BE32-E72D297353CC}">
              <c16:uniqueId val="{00000002-6A33-4903-91A0-301670144A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33-4903-91A0-301670144A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33-4903-91A0-301670144A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33-4903-91A0-301670144A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537</c:v>
                </c:pt>
                <c:pt idx="3">
                  <c:v>541</c:v>
                </c:pt>
                <c:pt idx="6">
                  <c:v>502</c:v>
                </c:pt>
                <c:pt idx="9">
                  <c:v>504</c:v>
                </c:pt>
                <c:pt idx="12">
                  <c:v>505</c:v>
                </c:pt>
              </c:numCache>
            </c:numRef>
          </c:val>
          <c:extLst>
            <c:ext xmlns:c16="http://schemas.microsoft.com/office/drawing/2014/chart" uri="{C3380CC4-5D6E-409C-BE32-E72D297353CC}">
              <c16:uniqueId val="{00000006-6A33-4903-91A0-301670144A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136</c:v>
                </c:pt>
                <c:pt idx="3">
                  <c:v>125</c:v>
                </c:pt>
                <c:pt idx="6">
                  <c:v>112</c:v>
                </c:pt>
                <c:pt idx="9">
                  <c:v>101</c:v>
                </c:pt>
                <c:pt idx="12">
                  <c:v>89</c:v>
                </c:pt>
              </c:numCache>
            </c:numRef>
          </c:val>
          <c:extLst>
            <c:ext xmlns:c16="http://schemas.microsoft.com/office/drawing/2014/chart" uri="{C3380CC4-5D6E-409C-BE32-E72D297353CC}">
              <c16:uniqueId val="{00000007-6A33-4903-91A0-301670144A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1407</c:v>
                </c:pt>
                <c:pt idx="3">
                  <c:v>1323</c:v>
                </c:pt>
                <c:pt idx="6">
                  <c:v>1207</c:v>
                </c:pt>
                <c:pt idx="9">
                  <c:v>1252</c:v>
                </c:pt>
                <c:pt idx="12">
                  <c:v>1161</c:v>
                </c:pt>
              </c:numCache>
            </c:numRef>
          </c:val>
          <c:extLst>
            <c:ext xmlns:c16="http://schemas.microsoft.com/office/drawing/2014/chart" uri="{C3380CC4-5D6E-409C-BE32-E72D297353CC}">
              <c16:uniqueId val="{00000008-6A33-4903-91A0-301670144A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A33-4903-91A0-301670144A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2135</c:v>
                </c:pt>
                <c:pt idx="3">
                  <c:v>1921</c:v>
                </c:pt>
                <c:pt idx="6">
                  <c:v>2237</c:v>
                </c:pt>
                <c:pt idx="9">
                  <c:v>2591</c:v>
                </c:pt>
                <c:pt idx="12">
                  <c:v>2429</c:v>
                </c:pt>
              </c:numCache>
            </c:numRef>
          </c:val>
          <c:extLst>
            <c:ext xmlns:c16="http://schemas.microsoft.com/office/drawing/2014/chart" uri="{C3380CC4-5D6E-409C-BE32-E72D297353CC}">
              <c16:uniqueId val="{0000000A-6A33-4903-91A0-301670144A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A33-4903-91A0-301670144A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620</c:v>
                </c:pt>
                <c:pt idx="1">
                  <c:v>621</c:v>
                </c:pt>
                <c:pt idx="2">
                  <c:v>622</c:v>
                </c:pt>
              </c:numCache>
            </c:numRef>
          </c:val>
          <c:extLst>
            <c:ext xmlns:c16="http://schemas.microsoft.com/office/drawing/2014/chart" uri="{C3380CC4-5D6E-409C-BE32-E72D297353CC}">
              <c16:uniqueId val="{00000000-99D0-4866-A53E-219BDEEED4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801</c:v>
                </c:pt>
                <c:pt idx="1">
                  <c:v>802</c:v>
                </c:pt>
                <c:pt idx="2">
                  <c:v>803</c:v>
                </c:pt>
              </c:numCache>
            </c:numRef>
          </c:val>
          <c:extLst>
            <c:ext xmlns:c16="http://schemas.microsoft.com/office/drawing/2014/chart" uri="{C3380CC4-5D6E-409C-BE32-E72D297353CC}">
              <c16:uniqueId val="{00000001-99D0-4866-A53E-219BDEEED4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3400</c:v>
                </c:pt>
                <c:pt idx="1">
                  <c:v>3276</c:v>
                </c:pt>
                <c:pt idx="2">
                  <c:v>3497</c:v>
                </c:pt>
              </c:numCache>
            </c:numRef>
          </c:val>
          <c:extLst>
            <c:ext xmlns:c16="http://schemas.microsoft.com/office/drawing/2014/chart" uri="{C3380CC4-5D6E-409C-BE32-E72D297353CC}">
              <c16:uniqueId val="{00000002-99D0-4866-A53E-219BDEEED4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{AF49256E-53AD-438E-B997-8C0B9B082B4C}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67B-4DC5-AD87-4C5DC347AC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{57F9EA06-A613-4048-AA60-BD998E4EFF82}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7B-4DC5-AD87-4C5DC347AC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{74A1BC73-6C12-4390-BF54-7F2FF5C2D634}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7B-4DC5-AD87-4C5DC347AC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{309D57C7-EC4F-44B8-8267-4E3381C7C091}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7B-4DC5-AD87-4C5DC347AC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{DD3434B8-968F-4AA4-8124-AEEEE3D7B5BC}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7B-4DC5-AD87-4C5DC347AC7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{348B4A0A-7109-4DDC-80BA-EC9897DD278B}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67B-4DC5-AD87-4C5DC347AC7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{17713C8E-5BC1-4027-B28D-D1E09A5AB443}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67B-4DC5-AD87-4C5DC347AC7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{D9DE8332-924A-436C-B51D-F0E7C8ABD698}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67B-4DC5-AD87-4C5DC347AC7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{A2349B13-D452-4941-8DF5-66ABCD059C13}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67B-4DC5-AD87-4C5DC347AC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69.099999999999994</c:v>
                </c:pt>
                <c:pt idx="8">
                  <c:v>67.900000000000006</c:v>
                </c:pt>
                <c:pt idx="16">
                  <c:v>68.900000000000006</c:v>
                </c:pt>
                <c:pt idx="24">
                  <c:v>63.8</c:v>
                </c:pt>
                <c:pt idx="32">
                  <c:v>64.7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67B-4DC5-AD87-4C5DC347AC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{2851C50C-CD93-41C4-9D82-552F66D6EC97}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67B-4DC5-AD87-4C5DC347AC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{A50C5980-AE21-4215-8B89-C3F9B16499DF}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7B-4DC5-AD87-4C5DC347AC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{6CCB5BA6-41E2-40F9-88CA-1404CFF74593}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7B-4DC5-AD87-4C5DC347AC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{562228B9-5B29-4166-A488-D619916BED56}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7B-4DC5-AD87-4C5DC347AC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{F0E3D188-17BD-4F87-B522-3D5E6B9ECACA}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7B-4DC5-AD87-4C5DC347AC7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{9A7EFC12-DE98-455A-93B3-D3E7AE118E5D}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67B-4DC5-AD87-4C5DC347AC7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{C044BC56-CD70-46AB-AA97-D8A50E551D10}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67B-4DC5-AD87-4C5DC347AC7B}"/>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{46F86C21-48C0-4319-8BA4-1C6991BD31C8}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67B-4DC5-AD87-4C5DC347AC7B}"/>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{CCF821B0-8D2E-48BA-B80D-D36588F6FE42}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67B-4DC5-AD87-4C5DC347AC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67B-4DC5-AD87-4C5DC347AC7B}"/>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{71E1ED2E-0AA5-46A9-BA76-3660E4FBDA0A}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AF4-4AF6-B1CD-4B8070ACBA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{5ACBEE3B-247A-463E-BFBA-5C7B01D7733E}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F4-4AF6-B1CD-4B8070ACBA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{E1BFDE4A-3709-460F-A650-090F358F1406}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F4-4AF6-B1CD-4B8070ACBA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{A7003372-2827-4F43-B570-9D0151CB772D}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F4-4AF6-B1CD-4B8070ACBA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{7A855CF2-01EA-4BE2-980C-D2D2B3D746A9}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F4-4AF6-B1CD-4B8070ACBAE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{124D15BF-C39B-4C34-A311-6A43F8D2DBC6}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AF4-4AF6-B1CD-4B8070ACBAE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{9E5F1565-AC80-442D-9A69-BC7016E0D348}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AF4-4AF6-B1CD-4B8070ACBAE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{37F3330B-52CB-4394-B545-EC57BE2DFCDE}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AF4-4AF6-B1CD-4B8070ACBAE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{BD383E2D-DCDA-44A3-8FBC-A9BED5F18270}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AF4-4AF6-B1CD-4B8070ACBA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7.2</c:v>
                </c:pt>
                <c:pt idx="16">
                  <c:v>7.2</c:v>
                </c:pt>
                <c:pt idx="24">
                  <c:v>7.9</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AF4-4AF6-B1CD-4B8070ACBA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{01B04C24-6EBF-4828-9BF8-95D8AE0DEF58}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AF4-4AF6-B1CD-4B8070ACBA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{C6425A59-9043-44B0-B261-8563DA52D679}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F4-4AF6-B1CD-4B8070ACBA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{67167B0E-3EBB-4021-B6D2-C3FBC9652195}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F4-4AF6-B1CD-4B8070ACBA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{562D9253-75A0-4167-B533-14E3C1A20BDB}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F4-4AF6-B1CD-4B8070ACBA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{BBDF3D91-BA37-4249-A291-E77A72577328}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F4-4AF6-B1CD-4B8070ACBAE5}"/>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{3E9C0894-8291-4D10-A871-541F3677EF1D}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AF4-4AF6-B1CD-4B8070ACBAE5}"/>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{CC37C02C-C6AE-474A-8760-168E881A54B0}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AF4-4AF6-B1CD-4B8070ACBAE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{3A2E14AA-5BB9-4538-B540-32CF07697FC3}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AF4-4AF6-B1CD-4B8070ACBAE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{E76E4730-03E3-42FD-BCA4-720DF26F2A71}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AF4-4AF6-B1CD-4B8070ACBA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AF4-4AF6-B1CD-4B8070ACBAE5}"/>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のクラインガルテン整備に係る辺地対策事業債の償還が終了したことにより令和３年度に減少に転じたが、令和４年度から大規模事業の統合保育所建設事業に係る公共施設等適正管理推進事業債の償還が始まり、再び増加に転じている。</a:t>
          </a:r>
        </a:p>
        <a:p>
          <a:r>
            <a:rPr kumimoji="1" lang="ja-JP" altLang="en-US" sz="1400">
              <a:latin typeface="ＭＳ ゴシック" pitchFamily="49" charset="-128"/>
              <a:ea typeface="ＭＳ ゴシック" pitchFamily="49" charset="-128"/>
            </a:rPr>
            <a:t>現状の水準を維持できるよう実施計画段階から事業の平準化を考慮し、計画的かつ有効な起債の活用に努める。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過去５年間、将来負担額を充当可能財源等が上回っている。</a:t>
          </a:r>
        </a:p>
        <a:p>
          <a:r>
            <a:rPr kumimoji="1" lang="ja-JP" altLang="en-US" sz="1400">
              <a:latin typeface="ＭＳ ゴシック" pitchFamily="49" charset="-128"/>
              <a:ea typeface="ＭＳ ゴシック" pitchFamily="49" charset="-128"/>
            </a:rPr>
            <a:t>今後、公共施設の長寿命化、防災対策、リニア・三遠南信道開通を見据えた各種インフラ整備等による地方債残高の増加が見込まれるため、繰上償還や利率の高い起債の借換、国の補正予算事業に対応できるような計画立案を進め、将来的に財政悪化が生じない財政運営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長野県喬木村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リニア・三遠南信自動車道の開通を見据えた公共事業のために、リニア・三遠南信自動車道関連活性化基金へ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今後、公共施設の老朽化対策やリニア・三遠南信自動車道の開通を見据えた公共事業による取崩しが見込まれるため、引き続き計画的な積立てを行っていく予定としている。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・リニア・三遠南信自動車道関連活性化基金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リニア中央新幹線及び三遠南信自動車道の開通を見据えた地域活性化及びその関連施設の整備に要する経費の財源に充てる。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福祉施設の整備等村民の福祉向上に必要な経費の財源に充てる。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リニア・三遠南信自動車道の開通を見据えた公共事業のために、リニア・三遠南信自動車道関連活性化基金へ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引き続き、公共施設の老朽化対策やリニア・三遠南信自動車道の開通を見据えた公共事業のための積立てを行っていく予定としている。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取崩しは行わず、運用利息分の積立てにより微増となっている。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緊急的な財政需要に対応するため、標準財政規模の概ね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％程度の基金残高を確保していく予定としている。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取崩しは行わず、運用利息分の積立てにより微増となっている。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今後大規模事業による起債残高の増加が見込まれるため、繰上げ償還の原資として計画的に積立てを行う予定としている。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7095EA7-BC4C-4261-8C02-B79A2E7F7A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9BAD753-66C6-4B48-8636-E17F8131E1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07C2426-0A59-4E1D-AFEA-E86C2F14FF3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3ACB9F4-C421-4BF7-A478-E3A97763D51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9B56B3A-ACF5-4995-9EFA-C897C590AB6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EF70C59-9A2D-4C20-A8B5-5B17EFB1BD9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8F8A9BA-3165-4AA7-BCF2-1213804ECC3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0BA27B2-DC43-491F-A90E-86D991A2CAE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0EB3F16-475D-4182-8B19-586791197CD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FCB1CDF-7EA1-40C2-B956-2F604CEC8A5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72C583E-9E38-4CE8-9F0D-8B96DD02B23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3E12806-266B-44DE-9363-CEAA5643B4C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05DB50B-9347-43F6-8C39-2EF92F2A1F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E56911F-CEDB-429B-B17F-E23204FBCB2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D2D780D-C9AF-41C3-BE0E-3AE650DC8BB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D9F515C-5019-43A2-A1C6-CB55E4A9DEE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30BBA99-3CC2-4844-85AA-A2EF0D22028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3B13C93-A5D0-408F-A203-3D9E6C2AB3A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0407313-030C-4EBF-8696-08D7E509F77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706CCDA-889A-4827-8D01-7D6D63EF471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922D497-BD2B-46DA-9B6F-171D216B0AE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D807E0A-46F3-413D-B965-2B011E82391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5,972
5,907
66.61
4,566,173
3,977,978
403,237
2,683,015
2,429,145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7B490F6-EE49-43C9-B6A1-5F023AB1974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02C1CE2-C6DA-4392-9C93-606867986C7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F55E4E2-98F3-4D5D-B4FF-317C3517242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1DCE617-16E8-4A99-A109-8B28F2EDEF9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4F69D67-DC24-4777-9640-F04823AE664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AF76273-5D75-4D71-B157-33F0D78470F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A19514B-6CFE-4B78-B96A-30CCDE1B72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154F716-5B77-4838-9F22-306E2D22FF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18506FB-8738-42E8-AC8E-C7EA492DFCF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0821783-F083-4A74-B904-BFE86437B69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7B9F0C9-D0F4-4B00-8C36-30262D17EA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D5E5E75-08A7-4C0E-86D5-F2FCB25ABFB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0C1A074-258D-4EAE-A03E-F5D7F307CF0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E7B2381-B347-4FD4-9940-F21516F0B8F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3566BB6-6479-496F-8641-7EAE44D3CF2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3A267B7-9A61-48D3-BE0C-7C5CCB872B8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EAE50F3-6F6D-409E-AF70-8B74329E143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B8F2AB0-D3D6-461E-BD46-1F82A4359E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5785C50-C163-4015-80CB-A1839ED420C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7F0D754-165A-4BBE-8A06-E3E8B4F1DE3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BB74C60-85DE-4F88-A91C-C8BA00A66A4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4837214-2F7D-495A-8A83-6CB30C20DD7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A66A923-D7C7-48B0-BCC2-FA2D37BF04D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11BE8B5-7568-489B-A608-951D4428884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E710BCE-0078-4982-9E9C-315C45D56EA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AE4ADD8-35AA-46B7-80C0-932FFBE7E85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A2AE0ED-79C6-41A8-A576-69E32CAC9E5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54ADC18-FA29-48F6-89CC-8579A3E2923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C3860EE-1B96-4156-B322-244636270E6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FEDC261-3459-4819-B071-4C65CCB3E8B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9F45534-26EF-4E6C-9D9F-7B210AA0F9E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CFD5DF5-0D3F-47B9-B42C-D0BA9C65C3A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419F3F4-C7F7-48FF-920C-D8E26925E23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9316E50-9300-4EE2-B1DB-5D95444BED2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2410A6B-00E0-48B3-A43F-74EBB2E206B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保全の優先度を勘案した長寿命化の推進、公共施設の総延床面積の９％以上の縮減等の基本方針に基づき、計画的な更新・改修、公共施設の統廃合・複合化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令和４年度は保育所の集約化及び公営住宅の新設により、前年度から</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ポイント改善し、令和５年度においても類似団体平均、全国平均及び長野県平均の何れの数値も下回っている。今後、減価償却率の高い道路、学校施設等の長寿命化に係る費用の増加が予想されるため、引き続き公共施設等総合管理計画等に基づいた更新・改修を進め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2E47C9C-4D95-461B-9878-EAB85C7D919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9F69FCD-2586-4B25-A020-C5B218DDF84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F7A6773-DCB5-427B-8E1B-21491DDEDF0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AF94FE98-BC25-4754-B44F-2D3017ED614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E33F0143-8AAF-4FB0-83DE-188AB0D97367}"/>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CFDB35D-4EC6-412C-B2AD-25148380AD9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659DC874-8ED0-4DB6-B52A-89DE78E0783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323D2FB-63FB-4F9F-9ECA-04F3DA09A21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4B6DAF83-31E6-4F7B-A1C3-156FD67EF53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BBD8141-E233-475D-B232-9A6BBBFE4A6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A01E4EC4-1507-4B4C-A3C0-64FD1E91A40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D8A9B4A-766F-4171-8BE0-EE75413FFA0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B634ADC4-0CE3-4AD4-B48C-093563EBA59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48608AB3-8F0B-4D5A-AB6C-5570B7036C5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80A847BD-D0E8-4E90-8718-7408510C87B1}"/>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3A76A4D1-DCA3-4563-8291-311B304E5D31}"/>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04D2BADD-7E2F-4B18-8971-739E5DB7D085}"/>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5AA4259F-AE98-4DE4-83AC-437B2F4EC9F6}"/>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D9875BDD-37E2-489C-B9CA-CD99FD2D7A2B}"/>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BCD350DE-9B9C-4D91-9C02-B4A2A1D03D80}"/>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7355129A-B87E-4DAA-806F-22F02E904A7D}"/>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1A1AAFA9-EB76-47E4-8B03-71CC5DEB4A3C}"/>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AAE80517-DF3B-4714-915F-907A4F1FF44C}"/>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7DA51BE6-24A9-4E2B-80AA-2A2BF48034FA}"/>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3296F5C7-5027-41F8-B75A-98900E145846}"/>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9D559CA-8295-4C77-95E9-7A63CB0DE4B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F2BDE9C-5D3C-4798-A823-6A99B8D0086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DEC27B2-E274-41C6-9EE3-D612A5B752E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5F8A343-E7AF-4FFB-94A6-865BA634D6F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68C6838-AF08-4495-B6FC-940DFE5EAE4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123698</xdr:rowOff>
    </xdr:from>
    <xdr:to>
      <xdr:col>23</xdr:col>
      <xdr:colOff>136525</xdr:colOff>
      <xdr:row>30</xdr:row>
      <xdr:rowOff>53848</xdr:rowOff>
    </xdr:to>
    <xdr:sp macro="" textlink="">
      <xdr:nvSpPr>
        <xdr:cNvPr id="89" name="楕円 88">
          <a:extLst>
            <a:ext uri="{FF2B5EF4-FFF2-40B4-BE49-F238E27FC236}">
              <a16:creationId xmlns:a16="http://schemas.microsoft.com/office/drawing/2014/main" id="{5D72E3A7-213D-4A2B-9D09-46909A35DCBC}"/>
            </a:ext>
          </a:extLst>
        </xdr:cNvPr>
        <xdr:cNvSpPr/>
      </xdr:nvSpPr>
      <xdr:spPr>
        <a:xfrm>
          <a:off x="4711700" y="586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146575</xdr:rowOff>
    </xdr:from>
    <xdr:ext cx="405111" cy="259045"/>
    <xdr:sp macro="" textlink="">
      <xdr:nvSpPr>
        <xdr:cNvPr id="90" name="有形固定資産減価償却率該当値テキスト">
          <a:extLst>
            <a:ext uri="{FF2B5EF4-FFF2-40B4-BE49-F238E27FC236}">
              <a16:creationId xmlns:a16="http://schemas.microsoft.com/office/drawing/2014/main" id="{DFD8286B-7848-4C50-BC29-008A4A11BB90}"/>
            </a:ext>
          </a:extLst>
        </xdr:cNvPr>
        <xdr:cNvSpPr txBox="1"/>
      </xdr:nvSpPr>
      <xdr:spPr>
        <a:xfrm>
          <a:off x="4813300" y="571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104267</xdr:rowOff>
    </xdr:from>
    <xdr:to>
      <xdr:col>19</xdr:col>
      <xdr:colOff>187325</xdr:colOff>
      <xdr:row>30</xdr:row>
      <xdr:rowOff>34417</xdr:rowOff>
    </xdr:to>
    <xdr:sp macro="" textlink="">
      <xdr:nvSpPr>
        <xdr:cNvPr id="91" name="楕円 90">
          <a:extLst>
            <a:ext uri="{FF2B5EF4-FFF2-40B4-BE49-F238E27FC236}">
              <a16:creationId xmlns:a16="http://schemas.microsoft.com/office/drawing/2014/main" id="{065A3E16-960C-423E-B767-AD6926C56CAC}"/>
            </a:ext>
          </a:extLst>
        </xdr:cNvPr>
        <xdr:cNvSpPr/>
      </xdr:nvSpPr>
      <xdr:spPr>
        <a:xfrm>
          <a:off x="4000500" y="58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155067</xdr:rowOff>
    </xdr:from>
    <xdr:to>
      <xdr:col>23</xdr:col>
      <xdr:colOff>85725</xdr:colOff>
      <xdr:row>30</xdr:row>
      <xdr:rowOff>3048</xdr:rowOff>
    </xdr:to>
    <xdr:cxnSp macro="">
      <xdr:nvCxnSpPr>
        <xdr:cNvPr id="92" name="直線コネクタ 91">
          <a:extLst>
            <a:ext uri="{FF2B5EF4-FFF2-40B4-BE49-F238E27FC236}">
              <a16:creationId xmlns:a16="http://schemas.microsoft.com/office/drawing/2014/main" id="{E0C1B39B-973F-4D64-AE3D-400C71901908}"/>
            </a:ext>
          </a:extLst>
        </xdr:cNvPr>
        <xdr:cNvCxnSpPr/>
      </xdr:nvCxnSpPr>
      <xdr:spPr>
        <a:xfrm>
          <a:off x="4051300" y="5898642"/>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42926</xdr:rowOff>
    </xdr:from>
    <xdr:to>
      <xdr:col>15</xdr:col>
      <xdr:colOff>187325</xdr:colOff>
      <xdr:row>30</xdr:row>
      <xdr:rowOff>144526</xdr:rowOff>
    </xdr:to>
    <xdr:sp macro="" textlink="">
      <xdr:nvSpPr>
        <xdr:cNvPr id="93" name="楕円 92">
          <a:extLst>
            <a:ext uri="{FF2B5EF4-FFF2-40B4-BE49-F238E27FC236}">
              <a16:creationId xmlns:a16="http://schemas.microsoft.com/office/drawing/2014/main" id="{CC3EBE7E-95ED-4822-A92B-AF1DDDEE7B20}"/>
            </a:ext>
          </a:extLst>
        </xdr:cNvPr>
        <xdr:cNvSpPr/>
      </xdr:nvSpPr>
      <xdr:spPr>
        <a:xfrm>
          <a:off x="3238500" y="59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155067</xdr:rowOff>
    </xdr:from>
    <xdr:to>
      <xdr:col>19</xdr:col>
      <xdr:colOff>136525</xdr:colOff>
      <xdr:row>30</xdr:row>
      <xdr:rowOff>93726</xdr:rowOff>
    </xdr:to>
    <xdr:cxnSp macro="">
      <xdr:nvCxnSpPr>
        <xdr:cNvPr id="94" name="直線コネクタ 93">
          <a:extLst>
            <a:ext uri="{FF2B5EF4-FFF2-40B4-BE49-F238E27FC236}">
              <a16:creationId xmlns:a16="http://schemas.microsoft.com/office/drawing/2014/main" id="{315FBC94-785B-44BC-84BA-E19827600D5C}"/>
            </a:ext>
          </a:extLst>
        </xdr:cNvPr>
        <xdr:cNvCxnSpPr/>
      </xdr:nvCxnSpPr>
      <xdr:spPr>
        <a:xfrm flipV="1">
          <a:off x="3289300" y="5898642"/>
          <a:ext cx="762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21336</xdr:rowOff>
    </xdr:from>
    <xdr:to>
      <xdr:col>11</xdr:col>
      <xdr:colOff>187325</xdr:colOff>
      <xdr:row>30</xdr:row>
      <xdr:rowOff>122936</xdr:rowOff>
    </xdr:to>
    <xdr:sp macro="" textlink="">
      <xdr:nvSpPr>
        <xdr:cNvPr id="95" name="楕円 94">
          <a:extLst>
            <a:ext uri="{FF2B5EF4-FFF2-40B4-BE49-F238E27FC236}">
              <a16:creationId xmlns:a16="http://schemas.microsoft.com/office/drawing/2014/main" id="{7C303EBF-BB64-412E-A0C7-66B1000F02BB}"/>
            </a:ext>
          </a:extLst>
        </xdr:cNvPr>
        <xdr:cNvSpPr/>
      </xdr:nvSpPr>
      <xdr:spPr>
        <a:xfrm>
          <a:off x="2476500" y="59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72136</xdr:rowOff>
    </xdr:from>
    <xdr:to>
      <xdr:col>15</xdr:col>
      <xdr:colOff>136525</xdr:colOff>
      <xdr:row>30</xdr:row>
      <xdr:rowOff>93726</xdr:rowOff>
    </xdr:to>
    <xdr:cxnSp macro="">
      <xdr:nvCxnSpPr>
        <xdr:cNvPr id="96" name="直線コネクタ 95">
          <a:extLst>
            <a:ext uri="{FF2B5EF4-FFF2-40B4-BE49-F238E27FC236}">
              <a16:creationId xmlns:a16="http://schemas.microsoft.com/office/drawing/2014/main" id="{2EEB8440-B199-40A1-9982-83F5D03E144F}"/>
            </a:ext>
          </a:extLst>
        </xdr:cNvPr>
        <xdr:cNvCxnSpPr/>
      </xdr:nvCxnSpPr>
      <xdr:spPr>
        <a:xfrm>
          <a:off x="2527300" y="598716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47244</xdr:rowOff>
    </xdr:from>
    <xdr:to>
      <xdr:col>7</xdr:col>
      <xdr:colOff>187325</xdr:colOff>
      <xdr:row>30</xdr:row>
      <xdr:rowOff>148844</xdr:rowOff>
    </xdr:to>
    <xdr:sp macro="" textlink="">
      <xdr:nvSpPr>
        <xdr:cNvPr id="97" name="楕円 96">
          <a:extLst>
            <a:ext uri="{FF2B5EF4-FFF2-40B4-BE49-F238E27FC236}">
              <a16:creationId xmlns:a16="http://schemas.microsoft.com/office/drawing/2014/main" id="{366E4217-0DF3-4C7F-8849-D07D83189414}"/>
            </a:ext>
          </a:extLst>
        </xdr:cNvPr>
        <xdr:cNvSpPr/>
      </xdr:nvSpPr>
      <xdr:spPr>
        <a:xfrm>
          <a:off x="1714500" y="59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72136</xdr:rowOff>
    </xdr:from>
    <xdr:to>
      <xdr:col>11</xdr:col>
      <xdr:colOff>136525</xdr:colOff>
      <xdr:row>30</xdr:row>
      <xdr:rowOff>98044</xdr:rowOff>
    </xdr:to>
    <xdr:cxnSp macro="">
      <xdr:nvCxnSpPr>
        <xdr:cNvPr id="98" name="直線コネクタ 97">
          <a:extLst>
            <a:ext uri="{FF2B5EF4-FFF2-40B4-BE49-F238E27FC236}">
              <a16:creationId xmlns:a16="http://schemas.microsoft.com/office/drawing/2014/main" id="{D33F172E-4FFA-439A-B562-FF19ECF1882B}"/>
            </a:ext>
          </a:extLst>
        </xdr:cNvPr>
        <xdr:cNvCxnSpPr/>
      </xdr:nvCxnSpPr>
      <xdr:spPr>
        <a:xfrm flipV="1">
          <a:off x="1765300" y="5987161"/>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914AE567-2AF3-4F0A-9A92-191776813A39}"/>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100" name="n_2aveValue有形固定資産減価償却率">
          <a:extLst>
            <a:ext uri="{FF2B5EF4-FFF2-40B4-BE49-F238E27FC236}">
              <a16:creationId xmlns:a16="http://schemas.microsoft.com/office/drawing/2014/main" id="{366AB4BB-7A23-40A5-A1BF-0434571EC8BA}"/>
            </a:ext>
          </a:extLst>
        </xdr:cNvPr>
        <xdr:cNvSpPr txBox="1"/>
      </xdr:nvSpPr>
      <xdr:spPr>
        <a:xfrm>
          <a:off x="3086744" y="56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1" name="n_3aveValue有形固定資産減価償却率">
          <a:extLst>
            <a:ext uri="{FF2B5EF4-FFF2-40B4-BE49-F238E27FC236}">
              <a16:creationId xmlns:a16="http://schemas.microsoft.com/office/drawing/2014/main" id="{B51C32D9-55E7-4ED6-B833-F81B3735F348}"/>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102" name="n_4aveValue有形固定資産減価償却率">
          <a:extLst>
            <a:ext uri="{FF2B5EF4-FFF2-40B4-BE49-F238E27FC236}">
              <a16:creationId xmlns:a16="http://schemas.microsoft.com/office/drawing/2014/main" id="{6B0C8423-1A09-4F4A-9582-7C2199B25F65}"/>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50944</xdr:rowOff>
    </xdr:from>
    <xdr:ext cx="405111" cy="259045"/>
    <xdr:sp macro="" textlink="">
      <xdr:nvSpPr>
        <xdr:cNvPr id="103" name="n_1mainValue有形固定資産減価償却率">
          <a:extLst>
            <a:ext uri="{FF2B5EF4-FFF2-40B4-BE49-F238E27FC236}">
              <a16:creationId xmlns:a16="http://schemas.microsoft.com/office/drawing/2014/main" id="{9BB807EB-410A-4462-98AE-CEBA38C9B987}"/>
            </a:ext>
          </a:extLst>
        </xdr:cNvPr>
        <xdr:cNvSpPr txBox="1"/>
      </xdr:nvSpPr>
      <xdr:spPr>
        <a:xfrm>
          <a:off x="38360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135653</xdr:rowOff>
    </xdr:from>
    <xdr:ext cx="405111" cy="259045"/>
    <xdr:sp macro="" textlink="">
      <xdr:nvSpPr>
        <xdr:cNvPr id="104" name="n_2mainValue有形固定資産減価償却率">
          <a:extLst>
            <a:ext uri="{FF2B5EF4-FFF2-40B4-BE49-F238E27FC236}">
              <a16:creationId xmlns:a16="http://schemas.microsoft.com/office/drawing/2014/main" id="{D6896EBA-214E-4F58-A771-07E9575002CA}"/>
            </a:ext>
          </a:extLst>
        </xdr:cNvPr>
        <xdr:cNvSpPr txBox="1"/>
      </xdr:nvSpPr>
      <xdr:spPr>
        <a:xfrm>
          <a:off x="3086744" y="605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114063</xdr:rowOff>
    </xdr:from>
    <xdr:ext cx="405111" cy="259045"/>
    <xdr:sp macro="" textlink="">
      <xdr:nvSpPr>
        <xdr:cNvPr id="105" name="n_3mainValue有形固定資産減価償却率">
          <a:extLst>
            <a:ext uri="{FF2B5EF4-FFF2-40B4-BE49-F238E27FC236}">
              <a16:creationId xmlns:a16="http://schemas.microsoft.com/office/drawing/2014/main" id="{7AD3926B-8B31-4FA5-9CD4-8B822EC6D49C}"/>
            </a:ext>
          </a:extLst>
        </xdr:cNvPr>
        <xdr:cNvSpPr txBox="1"/>
      </xdr:nvSpPr>
      <xdr:spPr>
        <a:xfrm>
          <a:off x="2324744" y="602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139971</xdr:rowOff>
    </xdr:from>
    <xdr:ext cx="405111" cy="259045"/>
    <xdr:sp macro="" textlink="">
      <xdr:nvSpPr>
        <xdr:cNvPr id="106" name="n_4mainValue有形固定資産減価償却率">
          <a:extLst>
            <a:ext uri="{FF2B5EF4-FFF2-40B4-BE49-F238E27FC236}">
              <a16:creationId xmlns:a16="http://schemas.microsoft.com/office/drawing/2014/main" id="{CFF304F7-A91E-42FA-86A9-91FB0CB7D3A8}"/>
            </a:ext>
          </a:extLst>
        </xdr:cNvPr>
        <xdr:cNvSpPr txBox="1"/>
      </xdr:nvSpPr>
      <xdr:spPr>
        <a:xfrm>
          <a:off x="1562744" y="6054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FB261BE-91DB-453E-8EBD-B44B7624CD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9CDDF511-8191-4950-962C-930B3B8C48E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5180E11-F54A-4FC0-93E9-D56EAA7C05B8}"/>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79CB868-8EC0-4E5C-8210-6D5FAF409EB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5A43A6B-C94C-4A59-8A79-8925BE40A15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11383FD4-EB87-49AE-A353-7972B06EF10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5EA05ED-9445-4178-BD76-670F35008D6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6072A4F-F819-45B5-87A5-59EEE00257B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E1349FF-752A-42A8-A381-A0B1F666159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A976C96-A3CE-4EA0-AE1D-9993E882EAA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E549AE3B-D3DB-43FA-B715-06DC475205E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3370495-290E-4DB4-A2D9-96CBD916FB9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ED69F88-C447-423F-8C7F-1575943CE48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債務償還比率の分子構造について、将来負担額を充当可能財源が上回り、負数であるため、類似団体平均、全国平均及び長野県平均の何れの数値も下回っている。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8EFB182-0B02-4558-8BE8-E01F885D5FD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529361C-CF19-4B78-9E93-BA2DDEAA8D3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91ADBD9-D295-4583-9A79-496D6112DDA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3A737598-2F27-4F66-A3B4-A03B3FE9D6F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B060C702-9A1B-459B-B7B1-3843CB279E0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961ED7B9-BC2F-4B74-976D-78D5A3FC805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FB10D8FF-6E24-427B-9A7D-C29BA9D4F8C5}"/>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D7125ED-E9BD-40A7-815B-6B39B7E27D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30A36788-F057-4D3F-B0C9-2C04A3EF4893}"/>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989DA36-6CA5-473F-B55D-06DA865A17E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B9EE1586-DE52-4069-A80F-4634B67C41F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483B2F5B-EB1D-40BD-92EB-46BD6ACB3AF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8BB7E1EB-86F3-4244-88BE-357C5FC650C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48B28F92-1348-4CB6-9297-DC173F046D0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BE8767D-CFF9-4088-A145-CDDFF01989A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5210EED1-1879-4193-9FD1-545558E3960E}"/>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AF3FF735-C788-4F31-A47F-26FD10D63409}"/>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696A93E4-4E92-4959-940D-F41ECE2DD882}"/>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223085EE-BD09-4110-BCC5-AA68778B9BB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7024371F-8E87-4673-BBEC-9FA117CCF26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F3F49A34-BDCB-4530-8781-81B2B549CF44}"/>
            </a:ext>
          </a:extLst>
        </xdr:cNvPr>
        <xdr:cNvSpPr txBox="1"/>
      </xdr:nvSpPr>
      <xdr:spPr>
        <a:xfrm>
          <a:off x="14846300" y="5467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8BA88269-AB7B-40BF-AE9D-9862B6C48588}"/>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316A46D9-E3A8-4C82-AFD8-ABDB801ECC4E}"/>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F9E7DDE9-B7AC-450C-B7B7-AC3000940FC9}"/>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3844F032-076E-4B7F-93DB-4106B0F349D2}"/>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a:extLst>
            <a:ext uri="{FF2B5EF4-FFF2-40B4-BE49-F238E27FC236}">
              <a16:creationId xmlns:a16="http://schemas.microsoft.com/office/drawing/2014/main" id="{506E5948-D8A3-480F-BE56-996380FF170F}"/>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F3A8978-8222-430E-BE4D-54D1E0A9B1B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83F2356-2558-4ADD-9B87-63977EE44A6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D9600B4-4A4E-4FFE-A8B1-299F46B1168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BCF2297-A3EC-4982-8389-B1706BE8B87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AE2FB54-C8AA-470F-BF5F-C7B3F1FEED7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26</xdr:row>
      <xdr:rowOff>37270</xdr:rowOff>
    </xdr:from>
    <xdr:to>
      <xdr:col>60</xdr:col>
      <xdr:colOff>123825</xdr:colOff>
      <xdr:row>26</xdr:row>
      <xdr:rowOff>138870</xdr:rowOff>
    </xdr:to>
    <xdr:sp macro="" textlink="">
      <xdr:nvSpPr>
        <xdr:cNvPr id="151" name="楕円 150">
          <a:extLst>
            <a:ext uri="{FF2B5EF4-FFF2-40B4-BE49-F238E27FC236}">
              <a16:creationId xmlns:a16="http://schemas.microsoft.com/office/drawing/2014/main" id="{B0C9FE54-0AD9-4247-AAB7-212A413E48BF}"/>
            </a:ext>
          </a:extLst>
        </xdr:cNvPr>
        <xdr:cNvSpPr/>
      </xdr:nvSpPr>
      <xdr:spPr>
        <a:xfrm>
          <a:off x="11747500" y="52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26</xdr:row>
      <xdr:rowOff>47900</xdr:rowOff>
    </xdr:from>
    <xdr:ext cx="469744" cy="259045"/>
    <xdr:sp macro="" textlink="">
      <xdr:nvSpPr>
        <xdr:cNvPr id="152" name="n_1aveValue債務償還比率">
          <a:extLst>
            <a:ext uri="{FF2B5EF4-FFF2-40B4-BE49-F238E27FC236}">
              <a16:creationId xmlns:a16="http://schemas.microsoft.com/office/drawing/2014/main" id="{0D7BAB54-A3B3-42CB-9453-9983F4135C9F}"/>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3" name="n_2aveValue債務償還比率">
          <a:extLst>
            <a:ext uri="{FF2B5EF4-FFF2-40B4-BE49-F238E27FC236}">
              <a16:creationId xmlns:a16="http://schemas.microsoft.com/office/drawing/2014/main" id="{AC747B5F-69AE-4B76-BD19-15710A22DEC6}"/>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4" name="n_3aveValue債務償還比率">
          <a:extLst>
            <a:ext uri="{FF2B5EF4-FFF2-40B4-BE49-F238E27FC236}">
              <a16:creationId xmlns:a16="http://schemas.microsoft.com/office/drawing/2014/main" id="{D9ED5A1B-31F6-4AE8-894C-16E0527F2E97}"/>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55" name="n_4aveValue債務償還比率">
          <a:extLst>
            <a:ext uri="{FF2B5EF4-FFF2-40B4-BE49-F238E27FC236}">
              <a16:creationId xmlns:a16="http://schemas.microsoft.com/office/drawing/2014/main" id="{10078005-B13A-4F7B-9B5C-06A4C18FF5E4}"/>
            </a:ext>
          </a:extLst>
        </xdr:cNvPr>
        <xdr:cNvSpPr txBox="1"/>
      </xdr:nvSpPr>
      <xdr:spPr>
        <a:xfrm>
          <a:off x="11563427" y="56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155397</xdr:rowOff>
    </xdr:from>
    <xdr:ext cx="340478" cy="259045"/>
    <xdr:sp macro="" textlink="">
      <xdr:nvSpPr>
        <xdr:cNvPr id="156" name="n_4mainValue債務償還比率">
          <a:extLst>
            <a:ext uri="{FF2B5EF4-FFF2-40B4-BE49-F238E27FC236}">
              <a16:creationId xmlns:a16="http://schemas.microsoft.com/office/drawing/2014/main" id="{381D9982-4102-4510-BA3D-30418D720F6A}"/>
            </a:ext>
          </a:extLst>
        </xdr:cNvPr>
        <xdr:cNvSpPr txBox="1"/>
      </xdr:nvSpPr>
      <xdr:spPr>
        <a:xfrm>
          <a:off x="11628061" y="50417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40DD5E76-9DEB-4EE5-8268-01F0F4A3544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14F3F113-1220-4CC1-8A00-DE7DE7A6755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FC5D4ACB-3A6C-4CA5-B172-42761700890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48F3F916-45EA-4149-BD08-09AE13B67DF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E2E11289-51F6-45D3-BDDB-F8D983DC5C2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B5E40EFC-2635-4211-9DD7-78BF94A46EF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291263-F02E-49DF-8AE3-7287F009316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8C86CC-D3C0-40AF-ADD9-6CDE258233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EB8DAA-7EB4-48AA-8244-C82A6876A1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7B5B4B-1E4B-428D-B5C0-27EB29D533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D79461-1349-4887-BB39-B9C649A954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22CC14-C538-4040-A302-82023875F7F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AF5DFA-C60C-4B18-B70E-210DC80798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972F47-2199-424B-8263-014242793B3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FEA1CC-FEF6-4F27-B752-755343B6A3E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7F50F8-2D55-4DE7-A9B4-F8CF819785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5,972
5,907
66.61
4,566,173
3,977,978
403,237
2,683,015
2,429,145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175CAD-0F74-4F34-8A89-427318218B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A63757-863D-4526-AFCE-BAAD3C30A1A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E67649-1F30-4E85-B7B6-D10D4D994A6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6F50E0-7298-479B-9731-EAAF7A6DE4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1F79CE-DBB5-4DB3-A262-542CFFBF4F0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CEAE2C-ACD5-4329-91C6-6F533760E77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5B7501-9680-44D3-9DE6-D749D14D81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DF48943-F3EB-425A-98A2-32C6C199CF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909B140-FD5E-4C4B-9118-167E8319231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D108ED-5124-433F-9B6F-B9395AC2EC0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6230193-173E-410C-BB24-C629106E94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E0A85E-EEBD-47B2-B391-8D6A5D8885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B706CE-BB1F-4CF3-AF07-4BCA9C55FC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A5EBEC-38B4-45C7-9651-7BDA1D02918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3E0887-9F02-4EC7-99B2-CA9B3CE32A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8F0BD9-05DA-43D0-9BEB-BE6AC281724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99C6EE-CE42-44AC-8298-0C978661E9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36CB23-00A0-474F-A62E-6AE183DFBAA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A34007-7FD4-4720-9CC7-0D7D637FEA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A47C44-B6D0-4D30-953D-057817A63F4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182AB4-31DE-40E0-8ECF-DD5918AACE3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5D2C35E-A8DE-4454-B9EA-C11D642A620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4DF61E-609D-4D60-A07E-3C8A2292777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22C125-E1D5-43A9-9BF5-2DCA5BBB18E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A6EBFF-4AAB-49A9-A07F-4896A920B7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3102AB6-0992-4B4F-84B8-22FC32A70F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4B8C71D-796F-4CD1-B4F0-7496FC7E5AE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50A9EE-DC1C-46CA-8066-BBF4BDC626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4D58FD-BF86-4A08-B865-3B79616E516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9DEFC2-5C52-4735-A7F8-A223DE9F125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029784-0BE8-44D3-AEA6-FE813B0F9E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70D69FD-FBBC-44A2-BFE8-B807A737D92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90D0D67-49AD-41DB-A946-5F80D9763D3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6946037-C435-4D96-9EC9-B7681806EEE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BBFCDD9-7E6A-453A-8AA7-57007BFB24A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B0AF304-30B9-4E92-9A39-1D0BD57BA9A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5AEDDFA-4C96-46B0-9A52-FB93850E5F8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992DBE1-ED8D-42F1-AD9D-2FEC95A43C5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C5B15FD-A10B-4443-8F5D-3E79F0863A9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94C2643-0718-40FF-A9F7-9236AAE8A97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DAF4E38-11EB-4130-B852-D082A7D8F8D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1D334AE-2AAC-47F3-BAFC-E715D91AADA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02DFA35-382F-41A6-B8F0-3787F4F931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1F520F5-42C4-4DF4-85F8-124D0975C30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7DCF329-A6B9-44CD-AADA-EAACF4CCAB9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AE602C32-DC79-4E48-BC47-3D4A7BB6147A}"/>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AA79C4F1-84A3-4716-B4EA-01E5E4D5E2E0}"/>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A30C0C1E-D25B-4D7E-ACED-E3B74CE11067}"/>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9E990DD7-AABE-415C-BED6-2C14B5B646D7}"/>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A180EB01-D1B5-474B-9F33-A2A397E12893}"/>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650DD4B7-1CCA-4CB4-A611-FAB81D22D613}"/>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9F9ED17A-F9FE-4BB5-ADFE-64A69F0717E1}"/>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41D14759-D5FA-4302-98FE-4B65E1820E06}"/>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7114D378-F167-4180-9A89-67FF2F658A73}"/>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F6D6D3D8-8030-4F1D-9261-FFD838900076}"/>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27033919-3063-4D2A-8694-B5ECE7BCC079}"/>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07E83F4-0CF5-404D-89C2-FB7E6518AD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F70C41-279F-4E2E-8497-AB2445076B8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39F6E0-38D3-40AC-AE80-D8526E39CB6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EB491B7-4F60-4B57-BA17-D2EDEF7E5A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3C47503-8828-47AD-AD3E-BEA7E5F94BD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52070</xdr:rowOff>
    </xdr:from>
    <xdr:to>
      <xdr:col>24</xdr:col>
      <xdr:colOff>114300</xdr:colOff>
      <xdr:row>39</xdr:row>
      <xdr:rowOff>153670</xdr:rowOff>
    </xdr:to>
    <xdr:sp macro="" textlink="">
      <xdr:nvSpPr>
        <xdr:cNvPr id="73" name="楕円 72">
          <a:extLst>
            <a:ext uri="{FF2B5EF4-FFF2-40B4-BE49-F238E27FC236}">
              <a16:creationId xmlns:a16="http://schemas.microsoft.com/office/drawing/2014/main" id="{C0AD375C-B194-4D7B-BA02-E78C96073802}"/>
            </a:ext>
          </a:extLst>
        </xdr:cNvPr>
        <xdr:cNvSpPr/>
      </xdr:nvSpPr>
      <xdr:spPr>
        <a:xfrm>
          <a:off x="4584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30497</xdr:rowOff>
    </xdr:from>
    <xdr:ext cx="405111" cy="259045"/>
    <xdr:sp macro="" textlink="">
      <xdr:nvSpPr>
        <xdr:cNvPr id="74" name="【道路】&#10;有形固定資産減価償却率該当値テキスト">
          <a:extLst>
            <a:ext uri="{FF2B5EF4-FFF2-40B4-BE49-F238E27FC236}">
              <a16:creationId xmlns:a16="http://schemas.microsoft.com/office/drawing/2014/main" id="{9EEF9817-4AD3-4A8E-901F-4C854EBB50BF}"/>
            </a:ext>
          </a:extLst>
        </xdr:cNvPr>
        <xdr:cNvSpPr txBox="1"/>
      </xdr:nvSpPr>
      <xdr:spPr>
        <a:xfrm>
          <a:off x="4673600"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67310</xdr:rowOff>
    </xdr:from>
    <xdr:to>
      <xdr:col>20</xdr:col>
      <xdr:colOff>38100</xdr:colOff>
      <xdr:row>39</xdr:row>
      <xdr:rowOff>168910</xdr:rowOff>
    </xdr:to>
    <xdr:sp macro="" textlink="">
      <xdr:nvSpPr>
        <xdr:cNvPr id="75" name="楕円 74">
          <a:extLst>
            <a:ext uri="{FF2B5EF4-FFF2-40B4-BE49-F238E27FC236}">
              <a16:creationId xmlns:a16="http://schemas.microsoft.com/office/drawing/2014/main" id="{270E092B-142E-4D3D-BCC0-ADDB852190D7}"/>
            </a:ext>
          </a:extLst>
        </xdr:cNvPr>
        <xdr:cNvSpPr/>
      </xdr:nvSpPr>
      <xdr:spPr>
        <a:xfrm>
          <a:off x="3746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102870</xdr:rowOff>
    </xdr:from>
    <xdr:to>
      <xdr:col>24</xdr:col>
      <xdr:colOff>63500</xdr:colOff>
      <xdr:row>39</xdr:row>
      <xdr:rowOff>118110</xdr:rowOff>
    </xdr:to>
    <xdr:cxnSp macro="">
      <xdr:nvCxnSpPr>
        <xdr:cNvPr id="76" name="直線コネクタ 75">
          <a:extLst>
            <a:ext uri="{FF2B5EF4-FFF2-40B4-BE49-F238E27FC236}">
              <a16:creationId xmlns:a16="http://schemas.microsoft.com/office/drawing/2014/main" id="{5BCF4617-09C4-41AE-9E9F-E1E33B032FD7}"/>
            </a:ext>
          </a:extLst>
        </xdr:cNvPr>
        <xdr:cNvCxnSpPr/>
      </xdr:nvCxnSpPr>
      <xdr:spPr>
        <a:xfrm flipV="1">
          <a:off x="3797300" y="6789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xdr:rowOff>
    </xdr:from>
    <xdr:to>
      <xdr:col>15</xdr:col>
      <xdr:colOff>101600</xdr:colOff>
      <xdr:row>40</xdr:row>
      <xdr:rowOff>104140</xdr:rowOff>
    </xdr:to>
    <xdr:sp macro="" textlink="">
      <xdr:nvSpPr>
        <xdr:cNvPr id="77" name="楕円 76">
          <a:extLst>
            <a:ext uri="{FF2B5EF4-FFF2-40B4-BE49-F238E27FC236}">
              <a16:creationId xmlns:a16="http://schemas.microsoft.com/office/drawing/2014/main" id="{AD62859A-483E-44D5-A8AB-A522B5FE7627}"/>
            </a:ext>
          </a:extLst>
        </xdr:cNvPr>
        <xdr:cNvSpPr/>
      </xdr:nvSpPr>
      <xdr:spPr>
        <a:xfrm>
          <a:off x="2857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118110</xdr:rowOff>
    </xdr:from>
    <xdr:to>
      <xdr:col>19</xdr:col>
      <xdr:colOff>177800</xdr:colOff>
      <xdr:row>40</xdr:row>
      <xdr:rowOff>53340</xdr:rowOff>
    </xdr:to>
    <xdr:cxnSp macro="">
      <xdr:nvCxnSpPr>
        <xdr:cNvPr id="78" name="直線コネクタ 77">
          <a:extLst>
            <a:ext uri="{FF2B5EF4-FFF2-40B4-BE49-F238E27FC236}">
              <a16:creationId xmlns:a16="http://schemas.microsoft.com/office/drawing/2014/main" id="{BB4CA054-0560-4563-9C9C-3277DC255A25}"/>
            </a:ext>
          </a:extLst>
        </xdr:cNvPr>
        <xdr:cNvCxnSpPr/>
      </xdr:nvCxnSpPr>
      <xdr:spPr>
        <a:xfrm flipV="1">
          <a:off x="2908300" y="6804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8255</xdr:rowOff>
    </xdr:from>
    <xdr:to>
      <xdr:col>10</xdr:col>
      <xdr:colOff>165100</xdr:colOff>
      <xdr:row>40</xdr:row>
      <xdr:rowOff>109855</xdr:rowOff>
    </xdr:to>
    <xdr:sp macro="" textlink="">
      <xdr:nvSpPr>
        <xdr:cNvPr id="79" name="楕円 78">
          <a:extLst>
            <a:ext uri="{FF2B5EF4-FFF2-40B4-BE49-F238E27FC236}">
              <a16:creationId xmlns:a16="http://schemas.microsoft.com/office/drawing/2014/main" id="{E3E5CA16-F831-4D58-A718-BC9C439998E9}"/>
            </a:ext>
          </a:extLst>
        </xdr:cNvPr>
        <xdr:cNvSpPr/>
      </xdr:nvSpPr>
      <xdr:spPr>
        <a:xfrm>
          <a:off x="1968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53340</xdr:rowOff>
    </xdr:from>
    <xdr:to>
      <xdr:col>15</xdr:col>
      <xdr:colOff>50800</xdr:colOff>
      <xdr:row>40</xdr:row>
      <xdr:rowOff>59055</xdr:rowOff>
    </xdr:to>
    <xdr:cxnSp macro="">
      <xdr:nvCxnSpPr>
        <xdr:cNvPr id="80" name="直線コネクタ 79">
          <a:extLst>
            <a:ext uri="{FF2B5EF4-FFF2-40B4-BE49-F238E27FC236}">
              <a16:creationId xmlns:a16="http://schemas.microsoft.com/office/drawing/2014/main" id="{F346528F-C6E9-4E43-A59A-89ED5FBBAAD8}"/>
            </a:ext>
          </a:extLst>
        </xdr:cNvPr>
        <xdr:cNvCxnSpPr/>
      </xdr:nvCxnSpPr>
      <xdr:spPr>
        <a:xfrm flipV="1">
          <a:off x="2019300" y="69113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50165</xdr:rowOff>
    </xdr:from>
    <xdr:to>
      <xdr:col>6</xdr:col>
      <xdr:colOff>38100</xdr:colOff>
      <xdr:row>40</xdr:row>
      <xdr:rowOff>151765</xdr:rowOff>
    </xdr:to>
    <xdr:sp macro="" textlink="">
      <xdr:nvSpPr>
        <xdr:cNvPr id="81" name="楕円 80">
          <a:extLst>
            <a:ext uri="{FF2B5EF4-FFF2-40B4-BE49-F238E27FC236}">
              <a16:creationId xmlns:a16="http://schemas.microsoft.com/office/drawing/2014/main" id="{42B3B655-234B-4D79-995E-82E7BBDBBAB9}"/>
            </a:ext>
          </a:extLst>
        </xdr:cNvPr>
        <xdr:cNvSpPr/>
      </xdr:nvSpPr>
      <xdr:spPr>
        <a:xfrm>
          <a:off x="1079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59055</xdr:rowOff>
    </xdr:from>
    <xdr:to>
      <xdr:col>10</xdr:col>
      <xdr:colOff>114300</xdr:colOff>
      <xdr:row>40</xdr:row>
      <xdr:rowOff>100965</xdr:rowOff>
    </xdr:to>
    <xdr:cxnSp macro="">
      <xdr:nvCxnSpPr>
        <xdr:cNvPr id="82" name="直線コネクタ 81">
          <a:extLst>
            <a:ext uri="{FF2B5EF4-FFF2-40B4-BE49-F238E27FC236}">
              <a16:creationId xmlns:a16="http://schemas.microsoft.com/office/drawing/2014/main" id="{D008A37D-6755-4DD0-BFFE-06F87C453DEE}"/>
            </a:ext>
          </a:extLst>
        </xdr:cNvPr>
        <xdr:cNvCxnSpPr/>
      </xdr:nvCxnSpPr>
      <xdr:spPr>
        <a:xfrm flipV="1">
          <a:off x="1130300" y="69170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5767D083-5307-45BC-8054-607AF73ABBA2}"/>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8853BD1F-FDF7-4F8E-8E51-DBB6EE1B0B03}"/>
            </a:ext>
          </a:extLst>
        </xdr:cNvPr>
        <xdr:cNvSpPr txBox="1"/>
      </xdr:nvSpPr>
      <xdr:spPr>
        <a:xfrm>
          <a:off x="2705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9F65CB46-9024-4576-A7C3-63AFCDA90A57}"/>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E81C1FBC-0CEE-45BF-85E6-8C7D3837DE59}"/>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160037</xdr:rowOff>
    </xdr:from>
    <xdr:ext cx="405111" cy="259045"/>
    <xdr:sp macro="" textlink="">
      <xdr:nvSpPr>
        <xdr:cNvPr id="87" name="n_1mainValue【道路】&#10;有形固定資産減価償却率">
          <a:extLst>
            <a:ext uri="{FF2B5EF4-FFF2-40B4-BE49-F238E27FC236}">
              <a16:creationId xmlns:a16="http://schemas.microsoft.com/office/drawing/2014/main" id="{8726D688-CB27-49F7-8658-6B5C8ECE7B40}"/>
            </a:ext>
          </a:extLst>
        </xdr:cNvPr>
        <xdr:cNvSpPr txBox="1"/>
      </xdr:nvSpPr>
      <xdr:spPr>
        <a:xfrm>
          <a:off x="3582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95267</xdr:rowOff>
    </xdr:from>
    <xdr:ext cx="405111" cy="259045"/>
    <xdr:sp macro="" textlink="">
      <xdr:nvSpPr>
        <xdr:cNvPr id="88" name="n_2mainValue【道路】&#10;有形固定資産減価償却率">
          <a:extLst>
            <a:ext uri="{FF2B5EF4-FFF2-40B4-BE49-F238E27FC236}">
              <a16:creationId xmlns:a16="http://schemas.microsoft.com/office/drawing/2014/main" id="{698905B3-C72C-40B2-B910-FF741C40AB04}"/>
            </a:ext>
          </a:extLst>
        </xdr:cNvPr>
        <xdr:cNvSpPr txBox="1"/>
      </xdr:nvSpPr>
      <xdr:spPr>
        <a:xfrm>
          <a:off x="2705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100982</xdr:rowOff>
    </xdr:from>
    <xdr:ext cx="405111" cy="259045"/>
    <xdr:sp macro="" textlink="">
      <xdr:nvSpPr>
        <xdr:cNvPr id="89" name="n_3mainValue【道路】&#10;有形固定資産減価償却率">
          <a:extLst>
            <a:ext uri="{FF2B5EF4-FFF2-40B4-BE49-F238E27FC236}">
              <a16:creationId xmlns:a16="http://schemas.microsoft.com/office/drawing/2014/main" id="{C56A9AB1-2EFE-436A-97FB-0088844AA0CC}"/>
            </a:ext>
          </a:extLst>
        </xdr:cNvPr>
        <xdr:cNvSpPr txBox="1"/>
      </xdr:nvSpPr>
      <xdr:spPr>
        <a:xfrm>
          <a:off x="18167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142892</xdr:rowOff>
    </xdr:from>
    <xdr:ext cx="405111" cy="259045"/>
    <xdr:sp macro="" textlink="">
      <xdr:nvSpPr>
        <xdr:cNvPr id="90" name="n_4mainValue【道路】&#10;有形固定資産減価償却率">
          <a:extLst>
            <a:ext uri="{FF2B5EF4-FFF2-40B4-BE49-F238E27FC236}">
              <a16:creationId xmlns:a16="http://schemas.microsoft.com/office/drawing/2014/main" id="{D47F6ADE-3825-4AAC-A71D-C714C9459971}"/>
            </a:ext>
          </a:extLst>
        </xdr:cNvPr>
        <xdr:cNvSpPr txBox="1"/>
      </xdr:nvSpPr>
      <xdr:spPr>
        <a:xfrm>
          <a:off x="927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842B100-7119-48BF-A534-4CD02FBEEB0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5F728DA-78C9-47F6-B1F9-317562FF069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F61E2BF-7970-410C-9402-25AD67D9C82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49AA5AB-496F-4DDB-9E92-39DCA1AE35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B08878A-42E5-46D5-A74C-248C0C25EC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E6C6A44-9133-4BB0-A753-62D9787DB61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3D584CA-2EBE-4BD1-8829-8F9CF8EA99A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6BACCCA-C410-4109-B396-44DE889CB5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10FCA58-4469-4FA9-8B69-12DC3EF554E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3CE087C-CC42-4400-AA6D-7FC3BA1729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AE6A3AD-1323-4D5C-9187-86EEE7A3603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CBB6D8-277B-45DD-B16F-F3E6EB148EB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31C4F07-9CB1-401E-A474-B8AECD82676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26E0C55-BE34-4D86-8708-C654C8B6C61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A52FDE3-78A1-4338-8464-B1BB259F296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C00749A8-80B8-41A9-B400-4B065704DB39}"/>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76E8B41-646C-4A1C-8750-A1BF248DF21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E36C19E0-BBD8-4079-A7A9-B2F0AEC479D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AB1A51D-6573-456F-A4B2-E0884B0C716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2E2CDF8D-000B-489C-AFDA-9E964852327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C752788-4E30-4EDD-AC72-926C0CA6873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B712BCCB-ED97-452B-A16E-D737A5277A4F}"/>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1048AC4-E761-45E2-A9ED-8488934591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1345DF5F-400E-4E38-9C5E-4919A2FE6DF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F306A841-4824-4225-9347-3EFB3DEED5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137673FA-6BD7-4754-8FCB-15C2CEE031D4}"/>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53656717-2DA3-44A6-9EC2-F8E1393BC9FF}"/>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13742DCC-FCEB-4D9C-95DC-7690058B77D3}"/>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DC8424CE-6A0A-4117-89BF-5A041170E57E}"/>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6C5070B8-31C5-41B0-8B51-2FA84B5AEB84}"/>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5F795595-4247-49C0-BA5A-18DCD7E9EC0B}"/>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0A20BCCC-6E9C-4A4C-BEDF-0EEFAF5D564F}"/>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B187E754-9BA1-46D2-BE8D-0ABD4843A8AF}"/>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3AAC257D-94BE-4046-BFA1-1A5E13B47536}"/>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2DF297E5-8779-47FC-B6CB-01490A6988EB}"/>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DB2CCFFC-C9AC-4F79-AC77-D78C3B13FE5B}"/>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912382B-8624-413E-9947-9F0304AD416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EDA61A4-A734-43F8-8E2E-46BBDEAED73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60E8891-610A-4957-BBA3-49BE0ACDCB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508419C-BAF2-44B4-B52D-43FD25CC5D2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9B6A736-5567-4F79-A757-EB966EA3897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53991</xdr:rowOff>
    </xdr:from>
    <xdr:to>
      <xdr:col>55</xdr:col>
      <xdr:colOff>50800</xdr:colOff>
      <xdr:row>39</xdr:row>
      <xdr:rowOff>155591</xdr:rowOff>
    </xdr:to>
    <xdr:sp macro="" textlink="">
      <xdr:nvSpPr>
        <xdr:cNvPr id="132" name="楕円 131">
          <a:extLst>
            <a:ext uri="{FF2B5EF4-FFF2-40B4-BE49-F238E27FC236}">
              <a16:creationId xmlns:a16="http://schemas.microsoft.com/office/drawing/2014/main" id="{D8054FF5-7A79-4F26-A441-FE7B7EB2CA0A}"/>
            </a:ext>
          </a:extLst>
        </xdr:cNvPr>
        <xdr:cNvSpPr/>
      </xdr:nvSpPr>
      <xdr:spPr>
        <a:xfrm>
          <a:off x="10426700" y="67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32418</xdr:rowOff>
    </xdr:from>
    <xdr:ext cx="534377" cy="259045"/>
    <xdr:sp macro="" textlink="">
      <xdr:nvSpPr>
        <xdr:cNvPr id="133" name="【道路】&#10;一人当たり延長該当値テキスト">
          <a:extLst>
            <a:ext uri="{FF2B5EF4-FFF2-40B4-BE49-F238E27FC236}">
              <a16:creationId xmlns:a16="http://schemas.microsoft.com/office/drawing/2014/main" id="{F69BF5EC-55F0-4751-A566-278EEA864B4E}"/>
            </a:ext>
          </a:extLst>
        </xdr:cNvPr>
        <xdr:cNvSpPr txBox="1"/>
      </xdr:nvSpPr>
      <xdr:spPr>
        <a:xfrm>
          <a:off x="10515600" y="671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22037</xdr:rowOff>
    </xdr:from>
    <xdr:to>
      <xdr:col>50</xdr:col>
      <xdr:colOff>165100</xdr:colOff>
      <xdr:row>39</xdr:row>
      <xdr:rowOff>123637</xdr:rowOff>
    </xdr:to>
    <xdr:sp macro="" textlink="">
      <xdr:nvSpPr>
        <xdr:cNvPr id="134" name="楕円 133">
          <a:extLst>
            <a:ext uri="{FF2B5EF4-FFF2-40B4-BE49-F238E27FC236}">
              <a16:creationId xmlns:a16="http://schemas.microsoft.com/office/drawing/2014/main" id="{B1FFC421-3C1B-4D2D-B0A7-DAD409B73046}"/>
            </a:ext>
          </a:extLst>
        </xdr:cNvPr>
        <xdr:cNvSpPr/>
      </xdr:nvSpPr>
      <xdr:spPr>
        <a:xfrm>
          <a:off x="9588500" y="670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72837</xdr:rowOff>
    </xdr:from>
    <xdr:to>
      <xdr:col>55</xdr:col>
      <xdr:colOff>0</xdr:colOff>
      <xdr:row>39</xdr:row>
      <xdr:rowOff>104791</xdr:rowOff>
    </xdr:to>
    <xdr:cxnSp macro="">
      <xdr:nvCxnSpPr>
        <xdr:cNvPr id="135" name="直線コネクタ 134">
          <a:extLst>
            <a:ext uri="{FF2B5EF4-FFF2-40B4-BE49-F238E27FC236}">
              <a16:creationId xmlns:a16="http://schemas.microsoft.com/office/drawing/2014/main" id="{48C441DC-D19B-4D42-BB22-46B2C76904F6}"/>
            </a:ext>
          </a:extLst>
        </xdr:cNvPr>
        <xdr:cNvCxnSpPr/>
      </xdr:nvCxnSpPr>
      <xdr:spPr>
        <a:xfrm>
          <a:off x="9639300" y="6759387"/>
          <a:ext cx="838200" cy="3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32846</xdr:rowOff>
    </xdr:from>
    <xdr:to>
      <xdr:col>46</xdr:col>
      <xdr:colOff>38100</xdr:colOff>
      <xdr:row>39</xdr:row>
      <xdr:rowOff>134446</xdr:rowOff>
    </xdr:to>
    <xdr:sp macro="" textlink="">
      <xdr:nvSpPr>
        <xdr:cNvPr id="136" name="楕円 135">
          <a:extLst>
            <a:ext uri="{FF2B5EF4-FFF2-40B4-BE49-F238E27FC236}">
              <a16:creationId xmlns:a16="http://schemas.microsoft.com/office/drawing/2014/main" id="{13E13733-ED4F-49DE-A7C7-2D784B5B2507}"/>
            </a:ext>
          </a:extLst>
        </xdr:cNvPr>
        <xdr:cNvSpPr/>
      </xdr:nvSpPr>
      <xdr:spPr>
        <a:xfrm>
          <a:off x="8699500" y="671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72837</xdr:rowOff>
    </xdr:from>
    <xdr:to>
      <xdr:col>50</xdr:col>
      <xdr:colOff>114300</xdr:colOff>
      <xdr:row>39</xdr:row>
      <xdr:rowOff>83646</xdr:rowOff>
    </xdr:to>
    <xdr:cxnSp macro="">
      <xdr:nvCxnSpPr>
        <xdr:cNvPr id="137" name="直線コネクタ 136">
          <a:extLst>
            <a:ext uri="{FF2B5EF4-FFF2-40B4-BE49-F238E27FC236}">
              <a16:creationId xmlns:a16="http://schemas.microsoft.com/office/drawing/2014/main" id="{6E242EFA-04D2-41E7-A8A8-4A7DE18470BD}"/>
            </a:ext>
          </a:extLst>
        </xdr:cNvPr>
        <xdr:cNvCxnSpPr/>
      </xdr:nvCxnSpPr>
      <xdr:spPr>
        <a:xfrm flipV="1">
          <a:off x="8750300" y="6759387"/>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47296</xdr:rowOff>
    </xdr:from>
    <xdr:to>
      <xdr:col>41</xdr:col>
      <xdr:colOff>101600</xdr:colOff>
      <xdr:row>39</xdr:row>
      <xdr:rowOff>148896</xdr:rowOff>
    </xdr:to>
    <xdr:sp macro="" textlink="">
      <xdr:nvSpPr>
        <xdr:cNvPr id="138" name="楕円 137">
          <a:extLst>
            <a:ext uri="{FF2B5EF4-FFF2-40B4-BE49-F238E27FC236}">
              <a16:creationId xmlns:a16="http://schemas.microsoft.com/office/drawing/2014/main" id="{19CE5AF5-6CC4-483F-9FF8-F067C1E1155B}"/>
            </a:ext>
          </a:extLst>
        </xdr:cNvPr>
        <xdr:cNvSpPr/>
      </xdr:nvSpPr>
      <xdr:spPr>
        <a:xfrm>
          <a:off x="7810500" y="67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83646</xdr:rowOff>
    </xdr:from>
    <xdr:to>
      <xdr:col>45</xdr:col>
      <xdr:colOff>177800</xdr:colOff>
      <xdr:row>39</xdr:row>
      <xdr:rowOff>98096</xdr:rowOff>
    </xdr:to>
    <xdr:cxnSp macro="">
      <xdr:nvCxnSpPr>
        <xdr:cNvPr id="139" name="直線コネクタ 138">
          <a:extLst>
            <a:ext uri="{FF2B5EF4-FFF2-40B4-BE49-F238E27FC236}">
              <a16:creationId xmlns:a16="http://schemas.microsoft.com/office/drawing/2014/main" id="{E9EB1579-DF6D-4E3A-87D3-497140D37AB0}"/>
            </a:ext>
          </a:extLst>
        </xdr:cNvPr>
        <xdr:cNvCxnSpPr/>
      </xdr:nvCxnSpPr>
      <xdr:spPr>
        <a:xfrm flipV="1">
          <a:off x="7861300" y="6770196"/>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54840</xdr:rowOff>
    </xdr:from>
    <xdr:to>
      <xdr:col>36</xdr:col>
      <xdr:colOff>165100</xdr:colOff>
      <xdr:row>39</xdr:row>
      <xdr:rowOff>156440</xdr:rowOff>
    </xdr:to>
    <xdr:sp macro="" textlink="">
      <xdr:nvSpPr>
        <xdr:cNvPr id="140" name="楕円 139">
          <a:extLst>
            <a:ext uri="{FF2B5EF4-FFF2-40B4-BE49-F238E27FC236}">
              <a16:creationId xmlns:a16="http://schemas.microsoft.com/office/drawing/2014/main" id="{10B4F086-9BF2-49EB-B16D-DAFD69CA4044}"/>
            </a:ext>
          </a:extLst>
        </xdr:cNvPr>
        <xdr:cNvSpPr/>
      </xdr:nvSpPr>
      <xdr:spPr>
        <a:xfrm>
          <a:off x="6921500" y="67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98096</xdr:rowOff>
    </xdr:from>
    <xdr:to>
      <xdr:col>41</xdr:col>
      <xdr:colOff>50800</xdr:colOff>
      <xdr:row>39</xdr:row>
      <xdr:rowOff>105640</xdr:rowOff>
    </xdr:to>
    <xdr:cxnSp macro="">
      <xdr:nvCxnSpPr>
        <xdr:cNvPr id="141" name="直線コネクタ 140">
          <a:extLst>
            <a:ext uri="{FF2B5EF4-FFF2-40B4-BE49-F238E27FC236}">
              <a16:creationId xmlns:a16="http://schemas.microsoft.com/office/drawing/2014/main" id="{FB9CBFD0-5AEA-4286-9460-D2F5CBCFF9DC}"/>
            </a:ext>
          </a:extLst>
        </xdr:cNvPr>
        <xdr:cNvCxnSpPr/>
      </xdr:nvCxnSpPr>
      <xdr:spPr>
        <a:xfrm flipV="1">
          <a:off x="6972300" y="6784646"/>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E52C9182-81A3-492F-98D6-1F48463F0A00}"/>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A208E8FA-7E5A-4158-B9CE-765797DA36C5}"/>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67DD8784-A6C6-4608-B0B6-BD83C5D5ABFA}"/>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153BAA95-1E65-42C7-AFFC-EA77694F7A48}"/>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114764</xdr:rowOff>
    </xdr:from>
    <xdr:ext cx="534377" cy="259045"/>
    <xdr:sp macro="" textlink="">
      <xdr:nvSpPr>
        <xdr:cNvPr id="146" name="n_1mainValue【道路】&#10;一人当たり延長">
          <a:extLst>
            <a:ext uri="{FF2B5EF4-FFF2-40B4-BE49-F238E27FC236}">
              <a16:creationId xmlns:a16="http://schemas.microsoft.com/office/drawing/2014/main" id="{F2EC85CD-1F4B-446E-B74C-20284A0BFC2B}"/>
            </a:ext>
          </a:extLst>
        </xdr:cNvPr>
        <xdr:cNvSpPr txBox="1"/>
      </xdr:nvSpPr>
      <xdr:spPr>
        <a:xfrm>
          <a:off x="9359411" y="680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125573</xdr:rowOff>
    </xdr:from>
    <xdr:ext cx="534377" cy="259045"/>
    <xdr:sp macro="" textlink="">
      <xdr:nvSpPr>
        <xdr:cNvPr id="147" name="n_2mainValue【道路】&#10;一人当たり延長">
          <a:extLst>
            <a:ext uri="{FF2B5EF4-FFF2-40B4-BE49-F238E27FC236}">
              <a16:creationId xmlns:a16="http://schemas.microsoft.com/office/drawing/2014/main" id="{3628F441-108D-421E-9723-A133AB7D280D}"/>
            </a:ext>
          </a:extLst>
        </xdr:cNvPr>
        <xdr:cNvSpPr txBox="1"/>
      </xdr:nvSpPr>
      <xdr:spPr>
        <a:xfrm>
          <a:off x="8483111" y="681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140023</xdr:rowOff>
    </xdr:from>
    <xdr:ext cx="534377" cy="259045"/>
    <xdr:sp macro="" textlink="">
      <xdr:nvSpPr>
        <xdr:cNvPr id="148" name="n_3mainValue【道路】&#10;一人当たり延長">
          <a:extLst>
            <a:ext uri="{FF2B5EF4-FFF2-40B4-BE49-F238E27FC236}">
              <a16:creationId xmlns:a16="http://schemas.microsoft.com/office/drawing/2014/main" id="{6EEC1485-9322-4BF8-A72F-902ADCB0A4D1}"/>
            </a:ext>
          </a:extLst>
        </xdr:cNvPr>
        <xdr:cNvSpPr txBox="1"/>
      </xdr:nvSpPr>
      <xdr:spPr>
        <a:xfrm>
          <a:off x="7594111" y="682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147567</xdr:rowOff>
    </xdr:from>
    <xdr:ext cx="534377" cy="259045"/>
    <xdr:sp macro="" textlink="">
      <xdr:nvSpPr>
        <xdr:cNvPr id="149" name="n_4mainValue【道路】&#10;一人当たり延長">
          <a:extLst>
            <a:ext uri="{FF2B5EF4-FFF2-40B4-BE49-F238E27FC236}">
              <a16:creationId xmlns:a16="http://schemas.microsoft.com/office/drawing/2014/main" id="{ADAFC9A6-0147-464C-9929-ED7F867D148D}"/>
            </a:ext>
          </a:extLst>
        </xdr:cNvPr>
        <xdr:cNvSpPr txBox="1"/>
      </xdr:nvSpPr>
      <xdr:spPr>
        <a:xfrm>
          <a:off x="6705111" y="68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549F824C-5313-484C-B99B-D3847F961F2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7ADE44E-E7AC-4BE0-B8BD-0532E606D6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EC2765F5-57FA-435D-91E7-234F50E6BCA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C674A65C-DD32-44E8-B8FF-C07EB1CA06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577F83B-E7E4-4E2A-8AAE-60887976C3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EC7E8835-FB24-47E6-9317-B9503FA874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907772B-E67A-4DC4-BB26-EFF4B920686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4D63EB73-6301-440D-AB6E-F6FAF328942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472717A7-B141-4CBC-A6FA-FA5BE8C1F81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5F5024A-DF70-4284-AA5C-5B1CF47F19E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75E510B-CAEF-45B8-B69F-9414681D307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5E6FF5D8-73E3-48B5-A6E1-9C50619DB46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16F8C02-C88C-4239-B3DF-D559A692A99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BFD34C9F-0E7D-4402-BF5A-A360E0DEF13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E1CB752-14EF-40A1-92FB-419B40AB763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E73EA90D-45C2-4C01-885F-0035323F48B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FC263009-1A6A-4685-9E4A-7AACB48A90B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891520A5-9660-4397-927E-BFFE9D979AC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FE200F6-CF17-47A9-AB66-F7983CCA32D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51ED6857-88EA-43F2-A71F-A77357DCA13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66EF1649-4454-429B-95A3-29BCC77B99F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951C4153-DB97-4678-A98D-F235998F2F3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B80E8C4C-EFD7-43DC-948F-48E99C74992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C0ED0564-0F01-430B-8BE0-E3C667E7E4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CBF045DB-84CB-43F9-9FB2-F7BF927DD0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3CF7D932-C398-414A-942A-0468D55CFA16}"/>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DBA88B36-D9F1-4075-BDB0-5202A8DBDCD2}"/>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BA57954E-C12C-4088-B372-D88C87A5458E}"/>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708AFB2A-2DEA-44EA-9F87-960F1E884422}"/>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EB390FA1-ACD0-4A53-A726-BAEEC06E7B64}"/>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126453CF-7AB9-42C8-B0AB-72139F00DCA6}"/>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0A3EEA1B-2879-47CF-A213-69A5CBCB1973}"/>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C5177C23-4CD7-4E50-AA54-EEE563BECFCC}"/>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F38E4FB0-7A3F-4296-ADAA-19CC4E8DB571}"/>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BEE6830C-FF7F-4EC4-9C0A-FEFC72672E85}"/>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2112A28B-06CC-45A3-9246-2BCF39DE9565}"/>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0F59338-030B-4DB7-AAE4-1F66EA0F3B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7ADD21D-CC45-4803-974D-8B7E8F28D6D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200E9BE-D3A5-49A3-93EB-F57B24F394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C0C5988-9CBE-4935-9986-2AA3F5E237A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7417289-7256-4948-97F5-1C9E765C45F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91" name="楕円 190">
          <a:extLst>
            <a:ext uri="{FF2B5EF4-FFF2-40B4-BE49-F238E27FC236}">
              <a16:creationId xmlns:a16="http://schemas.microsoft.com/office/drawing/2014/main" id="{7D6A6D51-3583-490F-9DC9-EDC614070C84}"/>
            </a:ext>
          </a:extLst>
        </xdr:cNvPr>
        <xdr:cNvSpPr/>
      </xdr:nvSpPr>
      <xdr:spPr>
        <a:xfrm>
          <a:off x="4584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8DCEF0F4-BD2C-4F40-89F5-203EB4E2C1E0}"/>
            </a:ext>
          </a:extLst>
        </xdr:cNvPr>
        <xdr:cNvSpPr txBox="1"/>
      </xdr:nvSpPr>
      <xdr:spPr>
        <a:xfrm>
          <a:off x="4673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84727</xdr:rowOff>
    </xdr:from>
    <xdr:to>
      <xdr:col>20</xdr:col>
      <xdr:colOff>38100</xdr:colOff>
      <xdr:row>62</xdr:row>
      <xdr:rowOff>14877</xdr:rowOff>
    </xdr:to>
    <xdr:sp macro="" textlink="">
      <xdr:nvSpPr>
        <xdr:cNvPr id="193" name="楕円 192">
          <a:extLst>
            <a:ext uri="{FF2B5EF4-FFF2-40B4-BE49-F238E27FC236}">
              <a16:creationId xmlns:a16="http://schemas.microsoft.com/office/drawing/2014/main" id="{D3B80A46-2876-459C-84D9-DCB82E847AB3}"/>
            </a:ext>
          </a:extLst>
        </xdr:cNvPr>
        <xdr:cNvSpPr/>
      </xdr:nvSpPr>
      <xdr:spPr>
        <a:xfrm>
          <a:off x="3746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135527</xdr:rowOff>
    </xdr:from>
    <xdr:to>
      <xdr:col>24</xdr:col>
      <xdr:colOff>63500</xdr:colOff>
      <xdr:row>61</xdr:row>
      <xdr:rowOff>137160</xdr:rowOff>
    </xdr:to>
    <xdr:cxnSp macro="">
      <xdr:nvCxnSpPr>
        <xdr:cNvPr id="194" name="直線コネクタ 193">
          <a:extLst>
            <a:ext uri="{FF2B5EF4-FFF2-40B4-BE49-F238E27FC236}">
              <a16:creationId xmlns:a16="http://schemas.microsoft.com/office/drawing/2014/main" id="{845AC721-B418-4BA6-AE28-FF59F8D4B6A2}"/>
            </a:ext>
          </a:extLst>
        </xdr:cNvPr>
        <xdr:cNvCxnSpPr/>
      </xdr:nvCxnSpPr>
      <xdr:spPr>
        <a:xfrm>
          <a:off x="3797300" y="1059397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32476</xdr:rowOff>
    </xdr:from>
    <xdr:to>
      <xdr:col>15</xdr:col>
      <xdr:colOff>101600</xdr:colOff>
      <xdr:row>61</xdr:row>
      <xdr:rowOff>134076</xdr:rowOff>
    </xdr:to>
    <xdr:sp macro="" textlink="">
      <xdr:nvSpPr>
        <xdr:cNvPr id="195" name="楕円 194">
          <a:extLst>
            <a:ext uri="{FF2B5EF4-FFF2-40B4-BE49-F238E27FC236}">
              <a16:creationId xmlns:a16="http://schemas.microsoft.com/office/drawing/2014/main" id="{6576FC71-ABAB-453C-9995-194A924E1BE2}"/>
            </a:ext>
          </a:extLst>
        </xdr:cNvPr>
        <xdr:cNvSpPr/>
      </xdr:nvSpPr>
      <xdr:spPr>
        <a:xfrm>
          <a:off x="2857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83276</xdr:rowOff>
    </xdr:from>
    <xdr:to>
      <xdr:col>19</xdr:col>
      <xdr:colOff>177800</xdr:colOff>
      <xdr:row>61</xdr:row>
      <xdr:rowOff>135527</xdr:rowOff>
    </xdr:to>
    <xdr:cxnSp macro="">
      <xdr:nvCxnSpPr>
        <xdr:cNvPr id="196" name="直線コネクタ 195">
          <a:extLst>
            <a:ext uri="{FF2B5EF4-FFF2-40B4-BE49-F238E27FC236}">
              <a16:creationId xmlns:a16="http://schemas.microsoft.com/office/drawing/2014/main" id="{70C04B36-43B1-44B2-9FF5-AB5CD6A6EA28}"/>
            </a:ext>
          </a:extLst>
        </xdr:cNvPr>
        <xdr:cNvCxnSpPr/>
      </xdr:nvCxnSpPr>
      <xdr:spPr>
        <a:xfrm>
          <a:off x="2908300" y="105417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22678</xdr:rowOff>
    </xdr:from>
    <xdr:to>
      <xdr:col>10</xdr:col>
      <xdr:colOff>165100</xdr:colOff>
      <xdr:row>61</xdr:row>
      <xdr:rowOff>124278</xdr:rowOff>
    </xdr:to>
    <xdr:sp macro="" textlink="">
      <xdr:nvSpPr>
        <xdr:cNvPr id="197" name="楕円 196">
          <a:extLst>
            <a:ext uri="{FF2B5EF4-FFF2-40B4-BE49-F238E27FC236}">
              <a16:creationId xmlns:a16="http://schemas.microsoft.com/office/drawing/2014/main" id="{FE7C188D-B12D-4A89-8192-611C525424C1}"/>
            </a:ext>
          </a:extLst>
        </xdr:cNvPr>
        <xdr:cNvSpPr/>
      </xdr:nvSpPr>
      <xdr:spPr>
        <a:xfrm>
          <a:off x="196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73478</xdr:rowOff>
    </xdr:from>
    <xdr:to>
      <xdr:col>15</xdr:col>
      <xdr:colOff>50800</xdr:colOff>
      <xdr:row>61</xdr:row>
      <xdr:rowOff>83276</xdr:rowOff>
    </xdr:to>
    <xdr:cxnSp macro="">
      <xdr:nvCxnSpPr>
        <xdr:cNvPr id="198" name="直線コネクタ 197">
          <a:extLst>
            <a:ext uri="{FF2B5EF4-FFF2-40B4-BE49-F238E27FC236}">
              <a16:creationId xmlns:a16="http://schemas.microsoft.com/office/drawing/2014/main" id="{7E98F54B-9766-4B4B-BB8C-440825530D2A}"/>
            </a:ext>
          </a:extLst>
        </xdr:cNvPr>
        <xdr:cNvCxnSpPr/>
      </xdr:nvCxnSpPr>
      <xdr:spPr>
        <a:xfrm>
          <a:off x="2019300" y="105319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14515</xdr:rowOff>
    </xdr:from>
    <xdr:to>
      <xdr:col>6</xdr:col>
      <xdr:colOff>38100</xdr:colOff>
      <xdr:row>61</xdr:row>
      <xdr:rowOff>116115</xdr:rowOff>
    </xdr:to>
    <xdr:sp macro="" textlink="">
      <xdr:nvSpPr>
        <xdr:cNvPr id="199" name="楕円 198">
          <a:extLst>
            <a:ext uri="{FF2B5EF4-FFF2-40B4-BE49-F238E27FC236}">
              <a16:creationId xmlns:a16="http://schemas.microsoft.com/office/drawing/2014/main" id="{9AB9D58B-7AD1-4718-B573-F8A5EF871D6C}"/>
            </a:ext>
          </a:extLst>
        </xdr:cNvPr>
        <xdr:cNvSpPr/>
      </xdr:nvSpPr>
      <xdr:spPr>
        <a:xfrm>
          <a:off x="1079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65315</xdr:rowOff>
    </xdr:from>
    <xdr:to>
      <xdr:col>10</xdr:col>
      <xdr:colOff>114300</xdr:colOff>
      <xdr:row>61</xdr:row>
      <xdr:rowOff>73478</xdr:rowOff>
    </xdr:to>
    <xdr:cxnSp macro="">
      <xdr:nvCxnSpPr>
        <xdr:cNvPr id="200" name="直線コネクタ 199">
          <a:extLst>
            <a:ext uri="{FF2B5EF4-FFF2-40B4-BE49-F238E27FC236}">
              <a16:creationId xmlns:a16="http://schemas.microsoft.com/office/drawing/2014/main" id="{360D4B07-DEFF-42F3-9E84-01C136A6DDCF}"/>
            </a:ext>
          </a:extLst>
        </xdr:cNvPr>
        <xdr:cNvCxnSpPr/>
      </xdr:nvCxnSpPr>
      <xdr:spPr>
        <a:xfrm>
          <a:off x="1130300" y="1052376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FF544D77-8421-4C24-B31B-501643BE3449}"/>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E79F1F72-8DF5-4788-BCE2-F7D192AF2BE4}"/>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5A566074-BA01-47DF-B622-A93F15CAB016}"/>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C871A7F4-3E6C-48CF-98F5-727DDA157EDB}"/>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6004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C71BEEE3-10F8-4EFD-9724-1AD0A0FAA65E}"/>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125203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DD018C4-79C9-4035-836F-1DE9B9AA2D1C}"/>
            </a:ext>
          </a:extLst>
        </xdr:cNvPr>
        <xdr:cNvSpPr txBox="1"/>
      </xdr:nvSpPr>
      <xdr:spPr>
        <a:xfrm>
          <a:off x="2705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CB7BC6A9-E83F-4829-BB8E-368C010481DC}"/>
            </a:ext>
          </a:extLst>
        </xdr:cNvPr>
        <xdr:cNvSpPr txBox="1"/>
      </xdr:nvSpPr>
      <xdr:spPr>
        <a:xfrm>
          <a:off x="1816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107242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3205A80-06A2-4DB7-88A8-5E034AE15588}"/>
            </a:ext>
          </a:extLst>
        </xdr:cNvPr>
        <xdr:cNvSpPr txBox="1"/>
      </xdr:nvSpPr>
      <xdr:spPr>
        <a:xfrm>
          <a:off x="927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014D59E-7DED-4E4A-97F5-650F85DDA07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39588E2E-FF32-4279-A7C1-7F113AC1CC2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48ECC79-47C1-4AC7-AA7C-9C78CB6D85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B5E8931-3D5A-476D-8DE6-73C416C2773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769B358-8664-4572-BBA2-0EC0A277CCE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BA3E537-1217-4339-9424-EBDB49AC20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4408A94E-17B6-4E73-B02A-53C9AA57E94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844DE21-275E-4887-B167-4E681E098E0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40CEBDB-8D54-4AD1-8C93-8C6FFD69D87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0D59854-7108-43C2-9CB6-ECC1D006A5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FB6575ED-CD24-4A5E-A73E-394641A6F30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AAD19C7F-61A4-457B-88A0-F61B9C83302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81628575-F38B-45CC-B65D-ACEA4E32AAF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A8245F75-4887-4920-8277-4A1EF614C06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632E52B-F5A4-43C2-9194-EEF8B348C1F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ADAEEE7C-A47F-4157-B415-7E685F093DB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E350578C-C7FA-4874-8BB5-2526422EEDB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0AB87B05-0BE6-4FB4-AFD7-043C9BBB063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17752195-3E15-47CE-879C-C5508141EAD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1E55A3D9-928B-4EFB-97E3-B07488FC698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10BEBF5-9C8A-4435-B5A3-0D5B525C28A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A1630D93-83CE-4FE6-9455-6DE122D05B7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CDDDECDE-E9AF-47B3-8FE0-71E682F3A33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33CF0DB5-7058-4999-BDD1-40E584E80871}"/>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3BA6DE69-CA31-47D9-A3D3-3F6BCEF46285}"/>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EA3FE79F-CD6B-432B-A9F5-A76F7CF5E077}"/>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96B9748B-CB27-4274-89E6-9ABC09440E0D}"/>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4A9450C1-E449-4F6F-A353-EAE5CFFFD1B2}"/>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277B9C4A-3742-4B5B-8DD1-9D15E28C2140}"/>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3C6A4071-725E-4AEC-AB59-AD97265314C6}"/>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C8B6D9DA-574D-47A1-9704-B42EFA4656D7}"/>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82AB6071-09D1-4742-8EE8-343E486147DC}"/>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E8916AC6-2DBE-4983-9624-E36739AC46C2}"/>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787527EC-2EA2-4B7E-BACE-2AAFE78A3318}"/>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E2EBBBB-5427-414A-ABB3-9DBAC000E3C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8C8B7A2-B922-4800-920D-1FDCC8F684C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9A08E99-A1DC-4A2C-8094-DB87335B516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BA1ED4B-F30E-4638-961F-E651192D48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46A5449-777E-4740-ACE5-5EE1EC6E57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104304</xdr:rowOff>
    </xdr:from>
    <xdr:to>
      <xdr:col>55</xdr:col>
      <xdr:colOff>50800</xdr:colOff>
      <xdr:row>64</xdr:row>
      <xdr:rowOff>34454</xdr:rowOff>
    </xdr:to>
    <xdr:sp macro="" textlink="">
      <xdr:nvSpPr>
        <xdr:cNvPr id="248" name="楕円 247">
          <a:extLst>
            <a:ext uri="{FF2B5EF4-FFF2-40B4-BE49-F238E27FC236}">
              <a16:creationId xmlns:a16="http://schemas.microsoft.com/office/drawing/2014/main" id="{05D0231C-75DB-446A-8E04-91087EF7CE2B}"/>
            </a:ext>
          </a:extLst>
        </xdr:cNvPr>
        <xdr:cNvSpPr/>
      </xdr:nvSpPr>
      <xdr:spPr>
        <a:xfrm>
          <a:off x="10426700" y="109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19231</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C1E311BE-C869-46C7-9682-2AC042323363}"/>
            </a:ext>
          </a:extLst>
        </xdr:cNvPr>
        <xdr:cNvSpPr txBox="1"/>
      </xdr:nvSpPr>
      <xdr:spPr>
        <a:xfrm>
          <a:off x="10515600" y="1082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107009</xdr:rowOff>
    </xdr:from>
    <xdr:to>
      <xdr:col>50</xdr:col>
      <xdr:colOff>165100</xdr:colOff>
      <xdr:row>64</xdr:row>
      <xdr:rowOff>37159</xdr:rowOff>
    </xdr:to>
    <xdr:sp macro="" textlink="">
      <xdr:nvSpPr>
        <xdr:cNvPr id="250" name="楕円 249">
          <a:extLst>
            <a:ext uri="{FF2B5EF4-FFF2-40B4-BE49-F238E27FC236}">
              <a16:creationId xmlns:a16="http://schemas.microsoft.com/office/drawing/2014/main" id="{4B01A670-164E-494E-9334-918EF90AB592}"/>
            </a:ext>
          </a:extLst>
        </xdr:cNvPr>
        <xdr:cNvSpPr/>
      </xdr:nvSpPr>
      <xdr:spPr>
        <a:xfrm>
          <a:off x="9588500" y="1090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155104</xdr:rowOff>
    </xdr:from>
    <xdr:to>
      <xdr:col>55</xdr:col>
      <xdr:colOff>0</xdr:colOff>
      <xdr:row>63</xdr:row>
      <xdr:rowOff>157809</xdr:rowOff>
    </xdr:to>
    <xdr:cxnSp macro="">
      <xdr:nvCxnSpPr>
        <xdr:cNvPr id="251" name="直線コネクタ 250">
          <a:extLst>
            <a:ext uri="{FF2B5EF4-FFF2-40B4-BE49-F238E27FC236}">
              <a16:creationId xmlns:a16="http://schemas.microsoft.com/office/drawing/2014/main" id="{9F626A55-B9D5-474A-B342-E45629CBD06D}"/>
            </a:ext>
          </a:extLst>
        </xdr:cNvPr>
        <xdr:cNvCxnSpPr/>
      </xdr:nvCxnSpPr>
      <xdr:spPr>
        <a:xfrm flipV="1">
          <a:off x="9639300" y="10956454"/>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104831</xdr:rowOff>
    </xdr:from>
    <xdr:to>
      <xdr:col>46</xdr:col>
      <xdr:colOff>38100</xdr:colOff>
      <xdr:row>64</xdr:row>
      <xdr:rowOff>34981</xdr:rowOff>
    </xdr:to>
    <xdr:sp macro="" textlink="">
      <xdr:nvSpPr>
        <xdr:cNvPr id="252" name="楕円 251">
          <a:extLst>
            <a:ext uri="{FF2B5EF4-FFF2-40B4-BE49-F238E27FC236}">
              <a16:creationId xmlns:a16="http://schemas.microsoft.com/office/drawing/2014/main" id="{180E0D3C-2757-4D7F-99E8-2961A6BD7743}"/>
            </a:ext>
          </a:extLst>
        </xdr:cNvPr>
        <xdr:cNvSpPr/>
      </xdr:nvSpPr>
      <xdr:spPr>
        <a:xfrm>
          <a:off x="8699500" y="1090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155631</xdr:rowOff>
    </xdr:from>
    <xdr:to>
      <xdr:col>50</xdr:col>
      <xdr:colOff>114300</xdr:colOff>
      <xdr:row>63</xdr:row>
      <xdr:rowOff>157809</xdr:rowOff>
    </xdr:to>
    <xdr:cxnSp macro="">
      <xdr:nvCxnSpPr>
        <xdr:cNvPr id="253" name="直線コネクタ 252">
          <a:extLst>
            <a:ext uri="{FF2B5EF4-FFF2-40B4-BE49-F238E27FC236}">
              <a16:creationId xmlns:a16="http://schemas.microsoft.com/office/drawing/2014/main" id="{D652BADA-6317-4C3B-80DA-450FD63D61C6}"/>
            </a:ext>
          </a:extLst>
        </xdr:cNvPr>
        <xdr:cNvCxnSpPr/>
      </xdr:nvCxnSpPr>
      <xdr:spPr>
        <a:xfrm>
          <a:off x="8750300" y="10956981"/>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107933</xdr:rowOff>
    </xdr:from>
    <xdr:to>
      <xdr:col>41</xdr:col>
      <xdr:colOff>101600</xdr:colOff>
      <xdr:row>64</xdr:row>
      <xdr:rowOff>38083</xdr:rowOff>
    </xdr:to>
    <xdr:sp macro="" textlink="">
      <xdr:nvSpPr>
        <xdr:cNvPr id="254" name="楕円 253">
          <a:extLst>
            <a:ext uri="{FF2B5EF4-FFF2-40B4-BE49-F238E27FC236}">
              <a16:creationId xmlns:a16="http://schemas.microsoft.com/office/drawing/2014/main" id="{AC25AAFE-1492-45E6-B855-90B204693CEB}"/>
            </a:ext>
          </a:extLst>
        </xdr:cNvPr>
        <xdr:cNvSpPr/>
      </xdr:nvSpPr>
      <xdr:spPr>
        <a:xfrm>
          <a:off x="7810500" y="109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155631</xdr:rowOff>
    </xdr:from>
    <xdr:to>
      <xdr:col>45</xdr:col>
      <xdr:colOff>177800</xdr:colOff>
      <xdr:row>63</xdr:row>
      <xdr:rowOff>158733</xdr:rowOff>
    </xdr:to>
    <xdr:cxnSp macro="">
      <xdr:nvCxnSpPr>
        <xdr:cNvPr id="255" name="直線コネクタ 254">
          <a:extLst>
            <a:ext uri="{FF2B5EF4-FFF2-40B4-BE49-F238E27FC236}">
              <a16:creationId xmlns:a16="http://schemas.microsoft.com/office/drawing/2014/main" id="{FE833C2C-F015-4ED6-8E55-B96B8DB13A66}"/>
            </a:ext>
          </a:extLst>
        </xdr:cNvPr>
        <xdr:cNvCxnSpPr/>
      </xdr:nvCxnSpPr>
      <xdr:spPr>
        <a:xfrm flipV="1">
          <a:off x="7861300" y="10956981"/>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110402</xdr:rowOff>
    </xdr:from>
    <xdr:to>
      <xdr:col>36</xdr:col>
      <xdr:colOff>165100</xdr:colOff>
      <xdr:row>64</xdr:row>
      <xdr:rowOff>40552</xdr:rowOff>
    </xdr:to>
    <xdr:sp macro="" textlink="">
      <xdr:nvSpPr>
        <xdr:cNvPr id="256" name="楕円 255">
          <a:extLst>
            <a:ext uri="{FF2B5EF4-FFF2-40B4-BE49-F238E27FC236}">
              <a16:creationId xmlns:a16="http://schemas.microsoft.com/office/drawing/2014/main" id="{561EDDF2-79C8-432C-9E6A-72690BC9926E}"/>
            </a:ext>
          </a:extLst>
        </xdr:cNvPr>
        <xdr:cNvSpPr/>
      </xdr:nvSpPr>
      <xdr:spPr>
        <a:xfrm>
          <a:off x="6921500" y="109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158733</xdr:rowOff>
    </xdr:from>
    <xdr:to>
      <xdr:col>41</xdr:col>
      <xdr:colOff>50800</xdr:colOff>
      <xdr:row>63</xdr:row>
      <xdr:rowOff>161202</xdr:rowOff>
    </xdr:to>
    <xdr:cxnSp macro="">
      <xdr:nvCxnSpPr>
        <xdr:cNvPr id="257" name="直線コネクタ 256">
          <a:extLst>
            <a:ext uri="{FF2B5EF4-FFF2-40B4-BE49-F238E27FC236}">
              <a16:creationId xmlns:a16="http://schemas.microsoft.com/office/drawing/2014/main" id="{156C5D1C-A534-4A8E-B022-6A3C4EFD8C46}"/>
            </a:ext>
          </a:extLst>
        </xdr:cNvPr>
        <xdr:cNvCxnSpPr/>
      </xdr:nvCxnSpPr>
      <xdr:spPr>
        <a:xfrm flipV="1">
          <a:off x="6972300" y="10960083"/>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FA644BCD-EDC3-4C49-B6B1-C8B82052F636}"/>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DE324F5E-DBDA-4788-8982-6C6BDFF5F877}"/>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2EF648B-25C0-4221-AA54-4BD5B21EAE8B}"/>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83E50CBD-AE76-4501-94A9-08F734AFF032}"/>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28286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35828B7-C7A7-446B-AEFC-B09C6FB743C4}"/>
            </a:ext>
          </a:extLst>
        </xdr:cNvPr>
        <xdr:cNvSpPr txBox="1"/>
      </xdr:nvSpPr>
      <xdr:spPr>
        <a:xfrm>
          <a:off x="9327095" y="1100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26108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2D8D961A-D8F4-480C-B69C-928E745E2428}"/>
            </a:ext>
          </a:extLst>
        </xdr:cNvPr>
        <xdr:cNvSpPr txBox="1"/>
      </xdr:nvSpPr>
      <xdr:spPr>
        <a:xfrm>
          <a:off x="8450795" y="1099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29210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D2FA01A8-EFCF-49A0-921E-0DB300E62008}"/>
            </a:ext>
          </a:extLst>
        </xdr:cNvPr>
        <xdr:cNvSpPr txBox="1"/>
      </xdr:nvSpPr>
      <xdr:spPr>
        <a:xfrm>
          <a:off x="7561795" y="1100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31679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FB2733B7-301F-4607-8829-4C4197368A3B}"/>
            </a:ext>
          </a:extLst>
        </xdr:cNvPr>
        <xdr:cNvSpPr txBox="1"/>
      </xdr:nvSpPr>
      <xdr:spPr>
        <a:xfrm>
          <a:off x="6672795" y="1100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53273D3-87F1-4AAE-BBA9-B2A63F3544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C692F85-A584-41FF-BEF3-DEBA8210950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D962A70-BF16-425C-AA6B-29D36BE9ED5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1E38335-7CD4-42CE-938F-E6529921F7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FFB7354-E67B-4A5B-ABD6-41D7BDD8EE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AFB7E7A-5B39-4557-AA95-6CEEE8B5E19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469D3C3-6420-43E2-B9BB-ADE16F19580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B50DBE7-76DF-4993-9FFD-60A2DCC94C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4A41151-BF2F-474F-8435-C58B44DE3C7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A886F58-4E0A-4500-A88C-12151D1A00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BC75F06-0249-4DB7-B7E9-24867D38874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6736A0D9-2CD2-4E7E-800E-6C5354A98F1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80536EB-8353-419A-82DE-D21C5249EEB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78AC46D-0294-425F-95DE-9DCA1F0CCE4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81271A26-2E59-4C12-8923-A7661244A0E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62F08265-19C9-4E78-ABB1-6EBE14285C3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BD872435-48FB-48C5-AF68-FE83A26AF56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D8E74365-D14B-498C-99E5-A04AC1D75BA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3F4AB9D8-BEE9-413A-97DA-C2849717021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2BD9D8B4-99D0-45F5-B41D-F2EE5405AD1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42C83C35-1843-417C-A466-0F580215DF5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567E14C-7737-4611-9724-2966D682B7F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B8715B3B-E7CD-49E4-A364-F171C706696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9AFEAB56-7CBD-42B6-B5BA-D81815BE501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55C27E65-3C7A-414A-A9A4-23E80641C219}"/>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7758F92D-F457-46E0-A8C9-CF2E696FFB0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45E27CDD-105A-4524-9321-92D5BDE4015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AEFFBB6-7B98-4146-BE7A-F61DCA2042B8}"/>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160ECCDA-29DF-4BFF-90E1-1A8BBB11DBD2}"/>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7EF485D8-C943-4578-90B5-910F3937464B}"/>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0AAEAE40-57D2-4DC3-A0B1-EAC79FB9BC57}"/>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5416E68E-C619-49F9-8D04-02DDF21E7CFE}"/>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7D3667CC-2CEA-43D7-8058-5610DD80A81A}"/>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91350B15-849E-4A4D-8084-78FD76735C55}"/>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40F71EF7-F83A-42A6-AAC6-BBABDE941777}"/>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0AD11C2-9480-4C48-B906-F7B945FCB6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9DE72ED-102D-4C54-AE5A-8B45F8C1665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A3DAE3D-6B29-4386-A98B-E9D2B1363AD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E5029A5-3792-4B36-A439-B59E8C7E6C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899F6B9-EB7C-442C-B84C-7E58360AB48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21589</xdr:rowOff>
    </xdr:from>
    <xdr:to>
      <xdr:col>24</xdr:col>
      <xdr:colOff>114300</xdr:colOff>
      <xdr:row>79</xdr:row>
      <xdr:rowOff>123189</xdr:rowOff>
    </xdr:to>
    <xdr:sp macro="" textlink="">
      <xdr:nvSpPr>
        <xdr:cNvPr id="306" name="楕円 305">
          <a:extLst>
            <a:ext uri="{FF2B5EF4-FFF2-40B4-BE49-F238E27FC236}">
              <a16:creationId xmlns:a16="http://schemas.microsoft.com/office/drawing/2014/main" id="{96F06F14-9308-442D-892A-25E72FD983D1}"/>
            </a:ext>
          </a:extLst>
        </xdr:cNvPr>
        <xdr:cNvSpPr/>
      </xdr:nvSpPr>
      <xdr:spPr>
        <a:xfrm>
          <a:off x="4584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44466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D8E487B3-B2C4-4E97-B83C-B62EAEE3EDD7}"/>
            </a:ext>
          </a:extLst>
        </xdr:cNvPr>
        <xdr:cNvSpPr txBox="1"/>
      </xdr:nvSpPr>
      <xdr:spPr>
        <a:xfrm>
          <a:off x="4673600"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132080</xdr:rowOff>
    </xdr:from>
    <xdr:to>
      <xdr:col>20</xdr:col>
      <xdr:colOff>38100</xdr:colOff>
      <xdr:row>79</xdr:row>
      <xdr:rowOff>62230</xdr:rowOff>
    </xdr:to>
    <xdr:sp macro="" textlink="">
      <xdr:nvSpPr>
        <xdr:cNvPr id="308" name="楕円 307">
          <a:extLst>
            <a:ext uri="{FF2B5EF4-FFF2-40B4-BE49-F238E27FC236}">
              <a16:creationId xmlns:a16="http://schemas.microsoft.com/office/drawing/2014/main" id="{65F5E137-CE3F-47E9-9836-3775A5C7EFBC}"/>
            </a:ext>
          </a:extLst>
        </xdr:cNvPr>
        <xdr:cNvSpPr/>
      </xdr:nvSpPr>
      <xdr:spPr>
        <a:xfrm>
          <a:off x="3746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11430</xdr:rowOff>
    </xdr:from>
    <xdr:to>
      <xdr:col>24</xdr:col>
      <xdr:colOff>63500</xdr:colOff>
      <xdr:row>79</xdr:row>
      <xdr:rowOff>72389</xdr:rowOff>
    </xdr:to>
    <xdr:cxnSp macro="">
      <xdr:nvCxnSpPr>
        <xdr:cNvPr id="309" name="直線コネクタ 308">
          <a:extLst>
            <a:ext uri="{FF2B5EF4-FFF2-40B4-BE49-F238E27FC236}">
              <a16:creationId xmlns:a16="http://schemas.microsoft.com/office/drawing/2014/main" id="{8C4000B3-FB10-43CB-8AA9-E8D8630A6B53}"/>
            </a:ext>
          </a:extLst>
        </xdr:cNvPr>
        <xdr:cNvCxnSpPr/>
      </xdr:nvCxnSpPr>
      <xdr:spPr>
        <a:xfrm>
          <a:off x="3797300" y="135559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310" name="楕円 309">
          <a:extLst>
            <a:ext uri="{FF2B5EF4-FFF2-40B4-BE49-F238E27FC236}">
              <a16:creationId xmlns:a16="http://schemas.microsoft.com/office/drawing/2014/main" id="{11290CA8-42BD-41F8-B1E4-18211BA893F4}"/>
            </a:ext>
          </a:extLst>
        </xdr:cNvPr>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11430</xdr:rowOff>
    </xdr:from>
    <xdr:to>
      <xdr:col>19</xdr:col>
      <xdr:colOff>177800</xdr:colOff>
      <xdr:row>81</xdr:row>
      <xdr:rowOff>60961</xdr:rowOff>
    </xdr:to>
    <xdr:cxnSp macro="">
      <xdr:nvCxnSpPr>
        <xdr:cNvPr id="311" name="直線コネクタ 310">
          <a:extLst>
            <a:ext uri="{FF2B5EF4-FFF2-40B4-BE49-F238E27FC236}">
              <a16:creationId xmlns:a16="http://schemas.microsoft.com/office/drawing/2014/main" id="{1B2B4B3A-0B90-426B-97E9-3B70A2E9969D}"/>
            </a:ext>
          </a:extLst>
        </xdr:cNvPr>
        <xdr:cNvCxnSpPr/>
      </xdr:nvCxnSpPr>
      <xdr:spPr>
        <a:xfrm flipV="1">
          <a:off x="2908300" y="13555980"/>
          <a:ext cx="889000" cy="3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114936</xdr:rowOff>
    </xdr:from>
    <xdr:to>
      <xdr:col>10</xdr:col>
      <xdr:colOff>165100</xdr:colOff>
      <xdr:row>81</xdr:row>
      <xdr:rowOff>45086</xdr:rowOff>
    </xdr:to>
    <xdr:sp macro="" textlink="">
      <xdr:nvSpPr>
        <xdr:cNvPr id="312" name="楕円 311">
          <a:extLst>
            <a:ext uri="{FF2B5EF4-FFF2-40B4-BE49-F238E27FC236}">
              <a16:creationId xmlns:a16="http://schemas.microsoft.com/office/drawing/2014/main" id="{46069081-CDD0-44B2-81BD-7AF070DCEEE8}"/>
            </a:ext>
          </a:extLst>
        </xdr:cNvPr>
        <xdr:cNvSpPr/>
      </xdr:nvSpPr>
      <xdr:spPr>
        <a:xfrm>
          <a:off x="1968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165736</xdr:rowOff>
    </xdr:from>
    <xdr:to>
      <xdr:col>15</xdr:col>
      <xdr:colOff>50800</xdr:colOff>
      <xdr:row>81</xdr:row>
      <xdr:rowOff>60961</xdr:rowOff>
    </xdr:to>
    <xdr:cxnSp macro="">
      <xdr:nvCxnSpPr>
        <xdr:cNvPr id="313" name="直線コネクタ 312">
          <a:extLst>
            <a:ext uri="{FF2B5EF4-FFF2-40B4-BE49-F238E27FC236}">
              <a16:creationId xmlns:a16="http://schemas.microsoft.com/office/drawing/2014/main" id="{2C7C88A4-629B-4C7A-88D1-24A0C8192545}"/>
            </a:ext>
          </a:extLst>
        </xdr:cNvPr>
        <xdr:cNvCxnSpPr/>
      </xdr:nvCxnSpPr>
      <xdr:spPr>
        <a:xfrm>
          <a:off x="2019300" y="1388173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109220</xdr:rowOff>
    </xdr:from>
    <xdr:to>
      <xdr:col>6</xdr:col>
      <xdr:colOff>38100</xdr:colOff>
      <xdr:row>81</xdr:row>
      <xdr:rowOff>39370</xdr:rowOff>
    </xdr:to>
    <xdr:sp macro="" textlink="">
      <xdr:nvSpPr>
        <xdr:cNvPr id="314" name="楕円 313">
          <a:extLst>
            <a:ext uri="{FF2B5EF4-FFF2-40B4-BE49-F238E27FC236}">
              <a16:creationId xmlns:a16="http://schemas.microsoft.com/office/drawing/2014/main" id="{75AF4AA8-13AF-4634-BD9A-ABE2D7BE9A1C}"/>
            </a:ext>
          </a:extLst>
        </xdr:cNvPr>
        <xdr:cNvSpPr/>
      </xdr:nvSpPr>
      <xdr:spPr>
        <a:xfrm>
          <a:off x="1079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160020</xdr:rowOff>
    </xdr:from>
    <xdr:to>
      <xdr:col>10</xdr:col>
      <xdr:colOff>114300</xdr:colOff>
      <xdr:row>80</xdr:row>
      <xdr:rowOff>165736</xdr:rowOff>
    </xdr:to>
    <xdr:cxnSp macro="">
      <xdr:nvCxnSpPr>
        <xdr:cNvPr id="315" name="直線コネクタ 314">
          <a:extLst>
            <a:ext uri="{FF2B5EF4-FFF2-40B4-BE49-F238E27FC236}">
              <a16:creationId xmlns:a16="http://schemas.microsoft.com/office/drawing/2014/main" id="{A7335D3E-0147-448F-BC82-4F6CD945CF8A}"/>
            </a:ext>
          </a:extLst>
        </xdr:cNvPr>
        <xdr:cNvCxnSpPr/>
      </xdr:nvCxnSpPr>
      <xdr:spPr>
        <a:xfrm>
          <a:off x="1130300" y="138760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A5328FBA-5D2B-42F7-9A04-B0DA0D424DB4}"/>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AC386111-97B5-4CF7-9F27-745023EB8ED3}"/>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2DC40FB4-240B-43A5-9EDA-332D7C680A55}"/>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CE8DC360-0CA9-4FE6-9F01-995A78001B4F}"/>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78757</xdr:rowOff>
    </xdr:from>
    <xdr:ext cx="405111" cy="259045"/>
    <xdr:sp macro="" textlink="">
      <xdr:nvSpPr>
        <xdr:cNvPr id="320" name="n_1mainValue【公営住宅】&#10;有形固定資産減価償却率">
          <a:extLst>
            <a:ext uri="{FF2B5EF4-FFF2-40B4-BE49-F238E27FC236}">
              <a16:creationId xmlns:a16="http://schemas.microsoft.com/office/drawing/2014/main" id="{D6BA1582-D26F-478B-BE19-6820680E4674}"/>
            </a:ext>
          </a:extLst>
        </xdr:cNvPr>
        <xdr:cNvSpPr txBox="1"/>
      </xdr:nvSpPr>
      <xdr:spPr>
        <a:xfrm>
          <a:off x="35820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21" name="n_2mainValue【公営住宅】&#10;有形固定資産減価償却率">
          <a:extLst>
            <a:ext uri="{FF2B5EF4-FFF2-40B4-BE49-F238E27FC236}">
              <a16:creationId xmlns:a16="http://schemas.microsoft.com/office/drawing/2014/main" id="{072FDD38-F7B4-4A0E-831E-7DBD32BD837A}"/>
            </a:ext>
          </a:extLst>
        </xdr:cNvPr>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61613</xdr:rowOff>
    </xdr:from>
    <xdr:ext cx="405111" cy="259045"/>
    <xdr:sp macro="" textlink="">
      <xdr:nvSpPr>
        <xdr:cNvPr id="322" name="n_3mainValue【公営住宅】&#10;有形固定資産減価償却率">
          <a:extLst>
            <a:ext uri="{FF2B5EF4-FFF2-40B4-BE49-F238E27FC236}">
              <a16:creationId xmlns:a16="http://schemas.microsoft.com/office/drawing/2014/main" id="{02B433E4-C43E-4E3B-9BA9-003462186C55}"/>
            </a:ext>
          </a:extLst>
        </xdr:cNvPr>
        <xdr:cNvSpPr txBox="1"/>
      </xdr:nvSpPr>
      <xdr:spPr>
        <a:xfrm>
          <a:off x="1816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323" name="n_4mainValue【公営住宅】&#10;有形固定資産減価償却率">
          <a:extLst>
            <a:ext uri="{FF2B5EF4-FFF2-40B4-BE49-F238E27FC236}">
              <a16:creationId xmlns:a16="http://schemas.microsoft.com/office/drawing/2014/main" id="{0A0E4F33-0A33-42EC-9532-C441D5546D29}"/>
            </a:ext>
          </a:extLst>
        </xdr:cNvPr>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3D087E3C-C9E4-4ED9-BF2D-77DE445611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E00A21CD-9F9F-4C79-B1DC-F8A29CF474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BA763C29-42A5-4F85-9AAA-16B9124005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ACE2E59F-A12C-4806-A66E-715EBE3A84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9118A069-DA61-4D12-8213-5C006DC6178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9F9CD6BA-3C0C-4043-A62D-F6B276F146A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A8AA084E-AB35-40D1-9561-9803D281D72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88CA6BB-6E87-4548-96E5-38872AD7ECC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5FE4BBF-7926-4FF7-B2EB-5573806FD24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54F48628-4312-4A9A-8196-9E946DDE87E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53115DF0-053B-4EF6-84F8-DBABD71748C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7E750CB7-1143-4C52-94A0-FDAF2F7642E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1821F595-51BB-4343-B240-872091D8BC8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19FEFC6-4DB0-4E17-BAF7-5512B489CF1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66D09C85-F59D-4565-BC89-614C19C2F1B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E55F1100-C8B7-4448-90AE-F3F18E9CC4F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160648E6-5D84-41D4-B70C-3CC7F793001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B9CF26E0-A38A-40F6-BCA1-BC1CC196DE7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C7FFF220-1165-4884-8EEB-65381DA5326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65B510B7-BF97-42C4-BBBA-68C9808D5227}"/>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77D57395-2B93-4BA9-89ED-36CB9C03C98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1AE381CF-B89F-4AF5-A0AC-F66B2C5FB1D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2328046B-A559-430E-BD84-1257223277C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9732EB78-0DCB-421A-9E38-E545005696A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752BE0C-A120-4F88-8687-92690EC505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D0804445-3969-4A25-8D3E-537B99EEEE3C}"/>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BA619C27-81C0-47E9-8480-38BEE8F79AA3}"/>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9B6385A6-CB82-484A-B755-E3653B09A77F}"/>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E4E3F9AF-379A-462C-AF83-C4A6CD3460EE}"/>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E2D9EB17-962A-462E-BAD6-987B77FF2ACE}"/>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684D8B82-B238-4500-9B57-0FEAAA5F896D}"/>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608FAC26-10D1-4F77-A38D-027AD553E0AF}"/>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122317A3-3037-40D7-94F2-CE07D36E2617}"/>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CD54C2E7-C9C4-4CAC-BBBE-6431A6FC711C}"/>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1E0D4855-478C-4E9D-B3A2-763EA418CF09}"/>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6B0B804F-A9CE-4971-8004-A6A625796215}"/>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8087F36-D4E5-4DC4-B9C0-48086FDFF07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1EC81BF-AFC5-4815-A8FB-141B595C35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0549E67-6157-40B4-9905-FD42D5C9B4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1730CC5-5594-4249-AD41-A9F10AE4B74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66A3DC8-B13F-4C7C-9017-FC63A6748FA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50110</xdr:rowOff>
    </xdr:from>
    <xdr:to>
      <xdr:col>55</xdr:col>
      <xdr:colOff>50800</xdr:colOff>
      <xdr:row>86</xdr:row>
      <xdr:rowOff>151710</xdr:rowOff>
    </xdr:to>
    <xdr:sp macro="" textlink="">
      <xdr:nvSpPr>
        <xdr:cNvPr id="365" name="楕円 364">
          <a:extLst>
            <a:ext uri="{FF2B5EF4-FFF2-40B4-BE49-F238E27FC236}">
              <a16:creationId xmlns:a16="http://schemas.microsoft.com/office/drawing/2014/main" id="{0E6CE4F0-D153-460D-8EF3-C76518C5CFD3}"/>
            </a:ext>
          </a:extLst>
        </xdr:cNvPr>
        <xdr:cNvSpPr/>
      </xdr:nvSpPr>
      <xdr:spPr>
        <a:xfrm>
          <a:off x="10426700" y="147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136487</xdr:rowOff>
    </xdr:from>
    <xdr:ext cx="469744" cy="259045"/>
    <xdr:sp macro="" textlink="">
      <xdr:nvSpPr>
        <xdr:cNvPr id="366" name="【公営住宅】&#10;一人当たり面積該当値テキスト">
          <a:extLst>
            <a:ext uri="{FF2B5EF4-FFF2-40B4-BE49-F238E27FC236}">
              <a16:creationId xmlns:a16="http://schemas.microsoft.com/office/drawing/2014/main" id="{B29F6933-46C7-49C3-95AF-FA9D1116F485}"/>
            </a:ext>
          </a:extLst>
        </xdr:cNvPr>
        <xdr:cNvSpPr txBox="1"/>
      </xdr:nvSpPr>
      <xdr:spPr>
        <a:xfrm>
          <a:off x="10515600" y="147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42490</xdr:rowOff>
    </xdr:from>
    <xdr:to>
      <xdr:col>50</xdr:col>
      <xdr:colOff>165100</xdr:colOff>
      <xdr:row>86</xdr:row>
      <xdr:rowOff>144090</xdr:rowOff>
    </xdr:to>
    <xdr:sp macro="" textlink="">
      <xdr:nvSpPr>
        <xdr:cNvPr id="367" name="楕円 366">
          <a:extLst>
            <a:ext uri="{FF2B5EF4-FFF2-40B4-BE49-F238E27FC236}">
              <a16:creationId xmlns:a16="http://schemas.microsoft.com/office/drawing/2014/main" id="{75093EB0-EB19-42F3-A8DC-F5A9472F9731}"/>
            </a:ext>
          </a:extLst>
        </xdr:cNvPr>
        <xdr:cNvSpPr/>
      </xdr:nvSpPr>
      <xdr:spPr>
        <a:xfrm>
          <a:off x="9588500" y="147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93290</xdr:rowOff>
    </xdr:from>
    <xdr:to>
      <xdr:col>55</xdr:col>
      <xdr:colOff>0</xdr:colOff>
      <xdr:row>86</xdr:row>
      <xdr:rowOff>100910</xdr:rowOff>
    </xdr:to>
    <xdr:cxnSp macro="">
      <xdr:nvCxnSpPr>
        <xdr:cNvPr id="368" name="直線コネクタ 367">
          <a:extLst>
            <a:ext uri="{FF2B5EF4-FFF2-40B4-BE49-F238E27FC236}">
              <a16:creationId xmlns:a16="http://schemas.microsoft.com/office/drawing/2014/main" id="{74AC7D49-CABE-48FE-B125-DF2CF6DBCBE5}"/>
            </a:ext>
          </a:extLst>
        </xdr:cNvPr>
        <xdr:cNvCxnSpPr/>
      </xdr:nvCxnSpPr>
      <xdr:spPr>
        <a:xfrm>
          <a:off x="9639300" y="148379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61213</xdr:rowOff>
    </xdr:from>
    <xdr:to>
      <xdr:col>46</xdr:col>
      <xdr:colOff>38100</xdr:colOff>
      <xdr:row>86</xdr:row>
      <xdr:rowOff>162813</xdr:rowOff>
    </xdr:to>
    <xdr:sp macro="" textlink="">
      <xdr:nvSpPr>
        <xdr:cNvPr id="369" name="楕円 368">
          <a:extLst>
            <a:ext uri="{FF2B5EF4-FFF2-40B4-BE49-F238E27FC236}">
              <a16:creationId xmlns:a16="http://schemas.microsoft.com/office/drawing/2014/main" id="{160724A8-618C-4179-8F59-7E402BCAE96E}"/>
            </a:ext>
          </a:extLst>
        </xdr:cNvPr>
        <xdr:cNvSpPr/>
      </xdr:nvSpPr>
      <xdr:spPr>
        <a:xfrm>
          <a:off x="8699500" y="148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93290</xdr:rowOff>
    </xdr:from>
    <xdr:to>
      <xdr:col>50</xdr:col>
      <xdr:colOff>114300</xdr:colOff>
      <xdr:row>86</xdr:row>
      <xdr:rowOff>112013</xdr:rowOff>
    </xdr:to>
    <xdr:cxnSp macro="">
      <xdr:nvCxnSpPr>
        <xdr:cNvPr id="370" name="直線コネクタ 369">
          <a:extLst>
            <a:ext uri="{FF2B5EF4-FFF2-40B4-BE49-F238E27FC236}">
              <a16:creationId xmlns:a16="http://schemas.microsoft.com/office/drawing/2014/main" id="{0407325E-55C7-45D6-81AC-FD5700BB6792}"/>
            </a:ext>
          </a:extLst>
        </xdr:cNvPr>
        <xdr:cNvCxnSpPr/>
      </xdr:nvCxnSpPr>
      <xdr:spPr>
        <a:xfrm flipV="1">
          <a:off x="8750300" y="14837990"/>
          <a:ext cx="8890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62520</xdr:rowOff>
    </xdr:from>
    <xdr:to>
      <xdr:col>41</xdr:col>
      <xdr:colOff>101600</xdr:colOff>
      <xdr:row>86</xdr:row>
      <xdr:rowOff>164120</xdr:rowOff>
    </xdr:to>
    <xdr:sp macro="" textlink="">
      <xdr:nvSpPr>
        <xdr:cNvPr id="371" name="楕円 370">
          <a:extLst>
            <a:ext uri="{FF2B5EF4-FFF2-40B4-BE49-F238E27FC236}">
              <a16:creationId xmlns:a16="http://schemas.microsoft.com/office/drawing/2014/main" id="{A6D7F4BD-E5A3-4619-89B5-CEA938E1E9E0}"/>
            </a:ext>
          </a:extLst>
        </xdr:cNvPr>
        <xdr:cNvSpPr/>
      </xdr:nvSpPr>
      <xdr:spPr>
        <a:xfrm>
          <a:off x="7810500" y="148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112013</xdr:rowOff>
    </xdr:from>
    <xdr:to>
      <xdr:col>45</xdr:col>
      <xdr:colOff>177800</xdr:colOff>
      <xdr:row>86</xdr:row>
      <xdr:rowOff>113320</xdr:rowOff>
    </xdr:to>
    <xdr:cxnSp macro="">
      <xdr:nvCxnSpPr>
        <xdr:cNvPr id="372" name="直線コネクタ 371">
          <a:extLst>
            <a:ext uri="{FF2B5EF4-FFF2-40B4-BE49-F238E27FC236}">
              <a16:creationId xmlns:a16="http://schemas.microsoft.com/office/drawing/2014/main" id="{79AFBD18-50FE-42F6-BA1B-B2A800C96C9B}"/>
            </a:ext>
          </a:extLst>
        </xdr:cNvPr>
        <xdr:cNvCxnSpPr/>
      </xdr:nvCxnSpPr>
      <xdr:spPr>
        <a:xfrm flipV="1">
          <a:off x="7861300" y="14856713"/>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73406</xdr:rowOff>
    </xdr:from>
    <xdr:to>
      <xdr:col>36</xdr:col>
      <xdr:colOff>165100</xdr:colOff>
      <xdr:row>87</xdr:row>
      <xdr:rowOff>3556</xdr:rowOff>
    </xdr:to>
    <xdr:sp macro="" textlink="">
      <xdr:nvSpPr>
        <xdr:cNvPr id="373" name="楕円 372">
          <a:extLst>
            <a:ext uri="{FF2B5EF4-FFF2-40B4-BE49-F238E27FC236}">
              <a16:creationId xmlns:a16="http://schemas.microsoft.com/office/drawing/2014/main" id="{1D6A8332-F860-4E7E-BC8C-8945365D1676}"/>
            </a:ext>
          </a:extLst>
        </xdr:cNvPr>
        <xdr:cNvSpPr/>
      </xdr:nvSpPr>
      <xdr:spPr>
        <a:xfrm>
          <a:off x="6921500" y="1481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113320</xdr:rowOff>
    </xdr:from>
    <xdr:to>
      <xdr:col>41</xdr:col>
      <xdr:colOff>50800</xdr:colOff>
      <xdr:row>86</xdr:row>
      <xdr:rowOff>124206</xdr:rowOff>
    </xdr:to>
    <xdr:cxnSp macro="">
      <xdr:nvCxnSpPr>
        <xdr:cNvPr id="374" name="直線コネクタ 373">
          <a:extLst>
            <a:ext uri="{FF2B5EF4-FFF2-40B4-BE49-F238E27FC236}">
              <a16:creationId xmlns:a16="http://schemas.microsoft.com/office/drawing/2014/main" id="{59496572-0609-4179-8BD5-A09EA913597F}"/>
            </a:ext>
          </a:extLst>
        </xdr:cNvPr>
        <xdr:cNvCxnSpPr/>
      </xdr:nvCxnSpPr>
      <xdr:spPr>
        <a:xfrm flipV="1">
          <a:off x="6972300" y="1485802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32191960-5EBC-484F-BFCE-D944DC686BCE}"/>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4633F593-45F4-4F38-A98B-287EF51C37F5}"/>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D43B6EB7-3E94-478B-99BB-6F20F3C68909}"/>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EFE95A02-FAA9-43EA-A6CF-FCAE315440FE}"/>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135217</xdr:rowOff>
    </xdr:from>
    <xdr:ext cx="469744" cy="259045"/>
    <xdr:sp macro="" textlink="">
      <xdr:nvSpPr>
        <xdr:cNvPr id="379" name="n_1mainValue【公営住宅】&#10;一人当たり面積">
          <a:extLst>
            <a:ext uri="{FF2B5EF4-FFF2-40B4-BE49-F238E27FC236}">
              <a16:creationId xmlns:a16="http://schemas.microsoft.com/office/drawing/2014/main" id="{95EC18A5-EBD1-4D39-B39D-706B34E98795}"/>
            </a:ext>
          </a:extLst>
        </xdr:cNvPr>
        <xdr:cNvSpPr txBox="1"/>
      </xdr:nvSpPr>
      <xdr:spPr>
        <a:xfrm>
          <a:off x="9391727" y="1487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153940</xdr:rowOff>
    </xdr:from>
    <xdr:ext cx="469744" cy="259045"/>
    <xdr:sp macro="" textlink="">
      <xdr:nvSpPr>
        <xdr:cNvPr id="380" name="n_2mainValue【公営住宅】&#10;一人当たり面積">
          <a:extLst>
            <a:ext uri="{FF2B5EF4-FFF2-40B4-BE49-F238E27FC236}">
              <a16:creationId xmlns:a16="http://schemas.microsoft.com/office/drawing/2014/main" id="{8B2A40EC-0D24-42AD-A14C-FB7D494BC0C3}"/>
            </a:ext>
          </a:extLst>
        </xdr:cNvPr>
        <xdr:cNvSpPr txBox="1"/>
      </xdr:nvSpPr>
      <xdr:spPr>
        <a:xfrm>
          <a:off x="8515427" y="1489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155247</xdr:rowOff>
    </xdr:from>
    <xdr:ext cx="469744" cy="259045"/>
    <xdr:sp macro="" textlink="">
      <xdr:nvSpPr>
        <xdr:cNvPr id="381" name="n_3mainValue【公営住宅】&#10;一人当たり面積">
          <a:extLst>
            <a:ext uri="{FF2B5EF4-FFF2-40B4-BE49-F238E27FC236}">
              <a16:creationId xmlns:a16="http://schemas.microsoft.com/office/drawing/2014/main" id="{560747B9-C5C2-46DB-B81B-C3383512B987}"/>
            </a:ext>
          </a:extLst>
        </xdr:cNvPr>
        <xdr:cNvSpPr txBox="1"/>
      </xdr:nvSpPr>
      <xdr:spPr>
        <a:xfrm>
          <a:off x="7626427" y="1489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166133</xdr:rowOff>
    </xdr:from>
    <xdr:ext cx="469744" cy="259045"/>
    <xdr:sp macro="" textlink="">
      <xdr:nvSpPr>
        <xdr:cNvPr id="382" name="n_4mainValue【公営住宅】&#10;一人当たり面積">
          <a:extLst>
            <a:ext uri="{FF2B5EF4-FFF2-40B4-BE49-F238E27FC236}">
              <a16:creationId xmlns:a16="http://schemas.microsoft.com/office/drawing/2014/main" id="{99C0555F-6F3D-4531-A423-0DD64F066B88}"/>
            </a:ext>
          </a:extLst>
        </xdr:cNvPr>
        <xdr:cNvSpPr txBox="1"/>
      </xdr:nvSpPr>
      <xdr:spPr>
        <a:xfrm>
          <a:off x="6737427" y="1491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EDA92F62-615A-41A7-B78E-E55DAB6FEA1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2B56B5D0-A516-4B17-9452-776F92D9286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D727CEC3-EA28-43BA-8465-40BFD53604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12004716-F706-4CFA-AD35-13CEC72EA9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531AA52B-14D7-4880-9351-F0030B9DE0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5765066-D5A4-4B07-A1B9-A069F11AEE8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E5F32AE5-68D7-4400-AD21-70AEC3BE0DF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2CCDC33-FE02-40DF-BF9B-2489DE39C2C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BE2D35B8-2B4C-489B-9835-98D3395BC9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F6D9306F-E7CA-43D2-9486-771D747696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ACF48A41-A8A4-488B-90D4-BF815F69BD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ACC44FF3-5289-4479-AF1E-E277EDE7463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726DDE09-1E0B-4ABB-9749-E061248A2DE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403D238F-E295-4B30-B887-E5BDAD4432F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C3B316A9-83FA-419B-B037-8CFDD9A9ACE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54D34AE4-33C7-4AD7-82F5-47E2A274FE3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39701670-10E7-4AD4-ACE6-E2BE1C9C00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3A5B4196-016E-4BF3-848E-016EC8E4003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15C6D81-379B-48D8-92D0-8F81FC3B74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6AE5C76-695C-4874-9F00-43573E4537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1557D418-C4FF-44AC-ADBE-15AA67DBDC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3D9C5C9B-32FA-4472-9490-BF1F6E127F9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28BB2A75-4E48-444E-A3CE-611B5221F2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2C600DB-4EAD-437E-9C46-F49D7B4B47C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3DA95C24-8D46-4477-AF7A-B70247575F7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942AFDEE-45C5-4F84-8CE9-28D9704BDBE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C0C46F6E-0B04-4DC8-9C08-EE8EEAFAAE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77EC312F-A420-4190-BDFE-F12BF24E0A4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DF5D4101-4659-4465-B826-07ED33BF6CC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59A159AF-083A-46EB-A505-AE4A3BEEA53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5B87918F-B1E1-4203-994E-BCF2D0CA0DE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5D22B11-4552-4022-92CA-8A413140081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D97AD488-AD24-446F-8BF5-233D13004EE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3BFF56F5-8C2B-45B4-903C-6EA09A410D7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1A528028-812F-44C8-B35E-99655ED8479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2AA517C5-DB4E-482F-A366-E54F2EAE2CF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53504BC6-C497-452B-9987-BCB839A0927C}"/>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9B98D73F-9812-45FA-934A-31E68AA0EB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C60A7E7B-D2BB-47F8-8B6F-E6F3DCEB96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8418B8D8-1E47-488A-B759-19B72BA43714}"/>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3307A76E-4AC0-4920-8E97-2094E3DC491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4A2214FF-ABC9-461E-978F-C10F4092406F}"/>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6A150AD0-C4BF-4ADF-AC04-467ABED87B17}"/>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3EEC6FA5-4EA6-4296-91A9-6A6B7B17CB7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38C839F0-B5DE-4B01-81F5-ED513A93FCAC}"/>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D31BA1AE-AF47-4D55-9DC8-9D44923E3BAC}"/>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F3D942D9-C68F-4563-AAFD-7D20F0730F37}"/>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6159229B-4A2E-4ABB-B029-DE46B1310BB1}"/>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DEF1BEF3-EF49-440A-B88B-B27C1F428BCD}"/>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C0458ADC-9B8B-4FF4-90CD-BD4B460205B5}"/>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D8844CB-4F01-40E5-8EE8-35D511FF567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8B10004-08E3-47A9-96BF-E4C0F6EF47F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157EEC1-1C08-4C20-A980-983770FF991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4BDEE2F-66D8-498D-B941-39456FC50AD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4F588DF-A667-423B-958C-9882D0E85C0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149860</xdr:rowOff>
    </xdr:from>
    <xdr:to>
      <xdr:col>85</xdr:col>
      <xdr:colOff>177800</xdr:colOff>
      <xdr:row>34</xdr:row>
      <xdr:rowOff>80010</xdr:rowOff>
    </xdr:to>
    <xdr:sp macro="" textlink="">
      <xdr:nvSpPr>
        <xdr:cNvPr id="438" name="楕円 437">
          <a:extLst>
            <a:ext uri="{FF2B5EF4-FFF2-40B4-BE49-F238E27FC236}">
              <a16:creationId xmlns:a16="http://schemas.microsoft.com/office/drawing/2014/main" id="{38E8B136-0634-4DD2-94C5-67F79390E949}"/>
            </a:ext>
          </a:extLst>
        </xdr:cNvPr>
        <xdr:cNvSpPr/>
      </xdr:nvSpPr>
      <xdr:spPr>
        <a:xfrm>
          <a:off x="16268700" y="58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1287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B8425F4B-AB16-4A7E-9E8D-BB18EE532209}"/>
            </a:ext>
          </a:extLst>
        </xdr:cNvPr>
        <xdr:cNvSpPr txBox="1"/>
      </xdr:nvSpPr>
      <xdr:spPr>
        <a:xfrm>
          <a:off x="16357600" y="565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167640</xdr:rowOff>
    </xdr:from>
    <xdr:to>
      <xdr:col>81</xdr:col>
      <xdr:colOff>101600</xdr:colOff>
      <xdr:row>34</xdr:row>
      <xdr:rowOff>97790</xdr:rowOff>
    </xdr:to>
    <xdr:sp macro="" textlink="">
      <xdr:nvSpPr>
        <xdr:cNvPr id="440" name="楕円 439">
          <a:extLst>
            <a:ext uri="{FF2B5EF4-FFF2-40B4-BE49-F238E27FC236}">
              <a16:creationId xmlns:a16="http://schemas.microsoft.com/office/drawing/2014/main" id="{1B9D073D-DFCC-4CBE-AFEA-18A894A6A1D7}"/>
            </a:ext>
          </a:extLst>
        </xdr:cNvPr>
        <xdr:cNvSpPr/>
      </xdr:nvSpPr>
      <xdr:spPr>
        <a:xfrm>
          <a:off x="15430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29210</xdr:rowOff>
    </xdr:from>
    <xdr:to>
      <xdr:col>85</xdr:col>
      <xdr:colOff>127000</xdr:colOff>
      <xdr:row>34</xdr:row>
      <xdr:rowOff>46990</xdr:rowOff>
    </xdr:to>
    <xdr:cxnSp macro="">
      <xdr:nvCxnSpPr>
        <xdr:cNvPr id="441" name="直線コネクタ 440">
          <a:extLst>
            <a:ext uri="{FF2B5EF4-FFF2-40B4-BE49-F238E27FC236}">
              <a16:creationId xmlns:a16="http://schemas.microsoft.com/office/drawing/2014/main" id="{2EE6B68C-8A75-4675-9CEE-AA7F02068115}"/>
            </a:ext>
          </a:extLst>
        </xdr:cNvPr>
        <xdr:cNvCxnSpPr/>
      </xdr:nvCxnSpPr>
      <xdr:spPr>
        <a:xfrm flipV="1">
          <a:off x="15481300" y="585851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34290</xdr:rowOff>
    </xdr:from>
    <xdr:to>
      <xdr:col>76</xdr:col>
      <xdr:colOff>165100</xdr:colOff>
      <xdr:row>40</xdr:row>
      <xdr:rowOff>135890</xdr:rowOff>
    </xdr:to>
    <xdr:sp macro="" textlink="">
      <xdr:nvSpPr>
        <xdr:cNvPr id="442" name="楕円 441">
          <a:extLst>
            <a:ext uri="{FF2B5EF4-FFF2-40B4-BE49-F238E27FC236}">
              <a16:creationId xmlns:a16="http://schemas.microsoft.com/office/drawing/2014/main" id="{5ADD46FE-1F5B-4B21-9A1C-61392B2363ED}"/>
            </a:ext>
          </a:extLst>
        </xdr:cNvPr>
        <xdr:cNvSpPr/>
      </xdr:nvSpPr>
      <xdr:spPr>
        <a:xfrm>
          <a:off x="14541500" y="68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46990</xdr:rowOff>
    </xdr:from>
    <xdr:to>
      <xdr:col>81</xdr:col>
      <xdr:colOff>50800</xdr:colOff>
      <xdr:row>40</xdr:row>
      <xdr:rowOff>85090</xdr:rowOff>
    </xdr:to>
    <xdr:cxnSp macro="">
      <xdr:nvCxnSpPr>
        <xdr:cNvPr id="443" name="直線コネクタ 442">
          <a:extLst>
            <a:ext uri="{FF2B5EF4-FFF2-40B4-BE49-F238E27FC236}">
              <a16:creationId xmlns:a16="http://schemas.microsoft.com/office/drawing/2014/main" id="{7820E4BE-313A-4B39-9376-203ABB6591D0}"/>
            </a:ext>
          </a:extLst>
        </xdr:cNvPr>
        <xdr:cNvCxnSpPr/>
      </xdr:nvCxnSpPr>
      <xdr:spPr>
        <a:xfrm flipV="1">
          <a:off x="14592300" y="5876290"/>
          <a:ext cx="889000" cy="10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30480</xdr:rowOff>
    </xdr:from>
    <xdr:to>
      <xdr:col>72</xdr:col>
      <xdr:colOff>38100</xdr:colOff>
      <xdr:row>40</xdr:row>
      <xdr:rowOff>132080</xdr:rowOff>
    </xdr:to>
    <xdr:sp macro="" textlink="">
      <xdr:nvSpPr>
        <xdr:cNvPr id="444" name="楕円 443">
          <a:extLst>
            <a:ext uri="{FF2B5EF4-FFF2-40B4-BE49-F238E27FC236}">
              <a16:creationId xmlns:a16="http://schemas.microsoft.com/office/drawing/2014/main" id="{628FA9F2-B2A9-4B2B-B978-47413E83E8B5}"/>
            </a:ext>
          </a:extLst>
        </xdr:cNvPr>
        <xdr:cNvSpPr/>
      </xdr:nvSpPr>
      <xdr:spPr>
        <a:xfrm>
          <a:off x="136525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81280</xdr:rowOff>
    </xdr:from>
    <xdr:to>
      <xdr:col>76</xdr:col>
      <xdr:colOff>114300</xdr:colOff>
      <xdr:row>40</xdr:row>
      <xdr:rowOff>85090</xdr:rowOff>
    </xdr:to>
    <xdr:cxnSp macro="">
      <xdr:nvCxnSpPr>
        <xdr:cNvPr id="445" name="直線コネクタ 444">
          <a:extLst>
            <a:ext uri="{FF2B5EF4-FFF2-40B4-BE49-F238E27FC236}">
              <a16:creationId xmlns:a16="http://schemas.microsoft.com/office/drawing/2014/main" id="{799AB15C-F81F-4ED6-B3B3-55340CE5F61B}"/>
            </a:ext>
          </a:extLst>
        </xdr:cNvPr>
        <xdr:cNvCxnSpPr/>
      </xdr:nvCxnSpPr>
      <xdr:spPr>
        <a:xfrm>
          <a:off x="13703300" y="6939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76200</xdr:rowOff>
    </xdr:from>
    <xdr:to>
      <xdr:col>67</xdr:col>
      <xdr:colOff>101600</xdr:colOff>
      <xdr:row>41</xdr:row>
      <xdr:rowOff>6350</xdr:rowOff>
    </xdr:to>
    <xdr:sp macro="" textlink="">
      <xdr:nvSpPr>
        <xdr:cNvPr id="446" name="楕円 445">
          <a:extLst>
            <a:ext uri="{FF2B5EF4-FFF2-40B4-BE49-F238E27FC236}">
              <a16:creationId xmlns:a16="http://schemas.microsoft.com/office/drawing/2014/main" id="{F9366499-9E1B-4F9D-BC05-477EDCCBC211}"/>
            </a:ext>
          </a:extLst>
        </xdr:cNvPr>
        <xdr:cNvSpPr/>
      </xdr:nvSpPr>
      <xdr:spPr>
        <a:xfrm>
          <a:off x="12763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81280</xdr:rowOff>
    </xdr:from>
    <xdr:to>
      <xdr:col>71</xdr:col>
      <xdr:colOff>177800</xdr:colOff>
      <xdr:row>40</xdr:row>
      <xdr:rowOff>127000</xdr:rowOff>
    </xdr:to>
    <xdr:cxnSp macro="">
      <xdr:nvCxnSpPr>
        <xdr:cNvPr id="447" name="直線コネクタ 446">
          <a:extLst>
            <a:ext uri="{FF2B5EF4-FFF2-40B4-BE49-F238E27FC236}">
              <a16:creationId xmlns:a16="http://schemas.microsoft.com/office/drawing/2014/main" id="{73435792-236D-46F5-9462-B5B38E0C4FDE}"/>
            </a:ext>
          </a:extLst>
        </xdr:cNvPr>
        <xdr:cNvCxnSpPr/>
      </xdr:nvCxnSpPr>
      <xdr:spPr>
        <a:xfrm flipV="1">
          <a:off x="12814300" y="6939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AE855683-3F7E-4A06-9020-4266F40CC57F}"/>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396C68B2-E266-41E7-9C0F-850454F5EEE2}"/>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38789F1E-81B8-4FBF-856B-C0B175C3C8D8}"/>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741BC2C5-816D-41B6-AD06-0E4200DE9743}"/>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114317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F87791D9-6898-472F-8864-B7C6E391A1F3}"/>
            </a:ext>
          </a:extLst>
        </xdr:cNvPr>
        <xdr:cNvSpPr txBox="1"/>
      </xdr:nvSpPr>
      <xdr:spPr>
        <a:xfrm>
          <a:off x="15266044"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127017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879D960A-E1CD-4829-91D3-28DDC1071D65}"/>
            </a:ext>
          </a:extLst>
        </xdr:cNvPr>
        <xdr:cNvSpPr txBox="1"/>
      </xdr:nvSpPr>
      <xdr:spPr>
        <a:xfrm>
          <a:off x="14389744" y="698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123207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957BBA44-0ECE-4A47-BEDE-68BE46F0690C}"/>
            </a:ext>
          </a:extLst>
        </xdr:cNvPr>
        <xdr:cNvSpPr txBox="1"/>
      </xdr:nvSpPr>
      <xdr:spPr>
        <a:xfrm>
          <a:off x="13500744" y="698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40</xdr:row>
      <xdr:rowOff>168927</xdr:rowOff>
    </xdr:from>
    <xdr:ext cx="469744" cy="259045"/>
    <xdr:sp macro="" textlink="">
      <xdr:nvSpPr>
        <xdr:cNvPr id="455" name="n_4mainValue【認定こども園・幼稚園・保育所】&#10;有形固定資産減価償却率">
          <a:extLst>
            <a:ext uri="{FF2B5EF4-FFF2-40B4-BE49-F238E27FC236}">
              <a16:creationId xmlns:a16="http://schemas.microsoft.com/office/drawing/2014/main" id="{59E21B8E-C242-435C-950F-C81D71F90CF5}"/>
            </a:ext>
          </a:extLst>
        </xdr:cNvPr>
        <xdr:cNvSpPr txBox="1"/>
      </xdr:nvSpPr>
      <xdr:spPr>
        <a:xfrm>
          <a:off x="12579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12F3DA28-CADC-4F15-9F6A-50D8D9018C8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1A676B72-B4A0-48FC-9878-3B28AE7608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ECE290E3-4732-4CB5-8776-F019B9EA621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D0A7FCD1-F300-4EE1-8E49-48D95CBD61B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E44DD720-9346-46DF-96B8-6847E6A700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41A2011A-5F1F-4023-B5A9-4C8B221EA7A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1A4C4DA-BB72-4B18-B08E-78D36D35A2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45CFFA1F-280A-496E-8AFC-A498C57325A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164D305A-6639-4337-8148-84C22FC4B60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AED4D4D2-2E39-449B-9097-D633C3917DE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68818C9F-527D-4AC2-A8DA-186B79B1771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7DC81CB8-A913-442C-A5B7-F96D7760905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C0971C68-68A1-4250-A655-88ED55B281F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6E810C3B-0178-4E1B-B5CD-A683CD3DD0B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3F37A6B4-4668-4B98-923C-11E6B9965D2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72E4A91B-4B70-4656-B834-640FE41C3AA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70EF5893-942C-48F7-83DC-C51CCA5DE69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6EF8F8D3-A24A-4899-A6AF-FC98F69742B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B16A08CB-89E3-4A0A-A31B-F4C8A3AE9D5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819DA3D7-BEDF-41FA-93A2-BEED2E1642B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986DCDD1-368A-40B1-99A3-12986C03769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CD15029D-3DFF-427F-9C2C-0AED7A55572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CA24B4B-B64F-4D11-8E37-EA034672DF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A6A8264E-E4E4-4372-BAF6-8C81E414612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13F4B00B-0A4B-47E9-B0A4-7A3A7D9371D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3902F33D-C6E9-46DF-B485-DA292FFB1839}"/>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C73FD803-CF72-4067-933B-7584B58BABEE}"/>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C03C0236-0367-4686-9D70-3B7B10E51C9F}"/>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28C022B3-D5C3-43BD-89D2-81FD31AC874A}"/>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0AA48D9C-42D2-4BED-A223-121818CB6BC2}"/>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4703CF90-AA52-43C0-84A0-39C809037F4C}"/>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AED7B440-E208-4AC5-804A-FD95B9A76C58}"/>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E6CE3908-5400-499F-BCD5-C1EC039139E6}"/>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B8E17204-DA5C-4068-86DD-88025147EAD5}"/>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FAF4B7EB-BDE6-4DBC-A683-6F2972E9E305}"/>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BE4C3E84-5DB0-4DC9-92E1-C1FA90AEDCEC}"/>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4D71688-4B2B-4D70-BBD7-897B993C253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FA83125-80F1-462B-B41A-2C02F727FA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451ABD8-5873-4563-B53A-9161EF0A8AC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8B4566F-D80C-4667-A317-2D0A8DC0702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1AC75E23-3F9A-407D-B5ED-8E34557EF98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62956</xdr:rowOff>
    </xdr:from>
    <xdr:to>
      <xdr:col>116</xdr:col>
      <xdr:colOff>114300</xdr:colOff>
      <xdr:row>36</xdr:row>
      <xdr:rowOff>164556</xdr:rowOff>
    </xdr:to>
    <xdr:sp macro="" textlink="">
      <xdr:nvSpPr>
        <xdr:cNvPr id="497" name="楕円 496">
          <a:extLst>
            <a:ext uri="{FF2B5EF4-FFF2-40B4-BE49-F238E27FC236}">
              <a16:creationId xmlns:a16="http://schemas.microsoft.com/office/drawing/2014/main" id="{B407EB11-E112-43BA-84CC-69541C4B7247}"/>
            </a:ext>
          </a:extLst>
        </xdr:cNvPr>
        <xdr:cNvSpPr/>
      </xdr:nvSpPr>
      <xdr:spPr>
        <a:xfrm>
          <a:off x="221107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85833</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F495E11E-EA16-4C3C-BCA1-9E6A87C2CB3D}"/>
            </a:ext>
          </a:extLst>
        </xdr:cNvPr>
        <xdr:cNvSpPr txBox="1"/>
      </xdr:nvSpPr>
      <xdr:spPr>
        <a:xfrm>
          <a:off x="22199600" y="608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147864</xdr:rowOff>
    </xdr:from>
    <xdr:to>
      <xdr:col>112</xdr:col>
      <xdr:colOff>38100</xdr:colOff>
      <xdr:row>35</xdr:row>
      <xdr:rowOff>78014</xdr:rowOff>
    </xdr:to>
    <xdr:sp macro="" textlink="">
      <xdr:nvSpPr>
        <xdr:cNvPr id="499" name="楕円 498">
          <a:extLst>
            <a:ext uri="{FF2B5EF4-FFF2-40B4-BE49-F238E27FC236}">
              <a16:creationId xmlns:a16="http://schemas.microsoft.com/office/drawing/2014/main" id="{58BCE48D-1C28-4807-941C-4CEB2657C420}"/>
            </a:ext>
          </a:extLst>
        </xdr:cNvPr>
        <xdr:cNvSpPr/>
      </xdr:nvSpPr>
      <xdr:spPr>
        <a:xfrm>
          <a:off x="21272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27214</xdr:rowOff>
    </xdr:from>
    <xdr:to>
      <xdr:col>116</xdr:col>
      <xdr:colOff>63500</xdr:colOff>
      <xdr:row>36</xdr:row>
      <xdr:rowOff>113756</xdr:rowOff>
    </xdr:to>
    <xdr:cxnSp macro="">
      <xdr:nvCxnSpPr>
        <xdr:cNvPr id="500" name="直線コネクタ 499">
          <a:extLst>
            <a:ext uri="{FF2B5EF4-FFF2-40B4-BE49-F238E27FC236}">
              <a16:creationId xmlns:a16="http://schemas.microsoft.com/office/drawing/2014/main" id="{7134204A-700C-40F7-A15C-DBE6AB93D8E8}"/>
            </a:ext>
          </a:extLst>
        </xdr:cNvPr>
        <xdr:cNvCxnSpPr/>
      </xdr:nvCxnSpPr>
      <xdr:spPr>
        <a:xfrm>
          <a:off x="21323300" y="6027964"/>
          <a:ext cx="8382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170724</xdr:rowOff>
    </xdr:from>
    <xdr:to>
      <xdr:col>107</xdr:col>
      <xdr:colOff>101600</xdr:colOff>
      <xdr:row>38</xdr:row>
      <xdr:rowOff>100874</xdr:rowOff>
    </xdr:to>
    <xdr:sp macro="" textlink="">
      <xdr:nvSpPr>
        <xdr:cNvPr id="501" name="楕円 500">
          <a:extLst>
            <a:ext uri="{FF2B5EF4-FFF2-40B4-BE49-F238E27FC236}">
              <a16:creationId xmlns:a16="http://schemas.microsoft.com/office/drawing/2014/main" id="{EFF5C852-2B2E-477F-A3D8-8C7B0A218D52}"/>
            </a:ext>
          </a:extLst>
        </xdr:cNvPr>
        <xdr:cNvSpPr/>
      </xdr:nvSpPr>
      <xdr:spPr>
        <a:xfrm>
          <a:off x="20383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27214</xdr:rowOff>
    </xdr:from>
    <xdr:to>
      <xdr:col>111</xdr:col>
      <xdr:colOff>177800</xdr:colOff>
      <xdr:row>38</xdr:row>
      <xdr:rowOff>50074</xdr:rowOff>
    </xdr:to>
    <xdr:cxnSp macro="">
      <xdr:nvCxnSpPr>
        <xdr:cNvPr id="502" name="直線コネクタ 501">
          <a:extLst>
            <a:ext uri="{FF2B5EF4-FFF2-40B4-BE49-F238E27FC236}">
              <a16:creationId xmlns:a16="http://schemas.microsoft.com/office/drawing/2014/main" id="{A626DFD5-90CE-4C2E-94C1-1A076F3302EF}"/>
            </a:ext>
          </a:extLst>
        </xdr:cNvPr>
        <xdr:cNvCxnSpPr/>
      </xdr:nvCxnSpPr>
      <xdr:spPr>
        <a:xfrm flipV="1">
          <a:off x="20434300" y="6027964"/>
          <a:ext cx="889000" cy="5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15603</xdr:rowOff>
    </xdr:from>
    <xdr:to>
      <xdr:col>102</xdr:col>
      <xdr:colOff>165100</xdr:colOff>
      <xdr:row>38</xdr:row>
      <xdr:rowOff>117203</xdr:rowOff>
    </xdr:to>
    <xdr:sp macro="" textlink="">
      <xdr:nvSpPr>
        <xdr:cNvPr id="503" name="楕円 502">
          <a:extLst>
            <a:ext uri="{FF2B5EF4-FFF2-40B4-BE49-F238E27FC236}">
              <a16:creationId xmlns:a16="http://schemas.microsoft.com/office/drawing/2014/main" id="{777B95D5-20B8-4631-B61A-7937D0A020CD}"/>
            </a:ext>
          </a:extLst>
        </xdr:cNvPr>
        <xdr:cNvSpPr/>
      </xdr:nvSpPr>
      <xdr:spPr>
        <a:xfrm>
          <a:off x="19494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50074</xdr:rowOff>
    </xdr:from>
    <xdr:to>
      <xdr:col>107</xdr:col>
      <xdr:colOff>50800</xdr:colOff>
      <xdr:row>38</xdr:row>
      <xdr:rowOff>66403</xdr:rowOff>
    </xdr:to>
    <xdr:cxnSp macro="">
      <xdr:nvCxnSpPr>
        <xdr:cNvPr id="504" name="直線コネクタ 503">
          <a:extLst>
            <a:ext uri="{FF2B5EF4-FFF2-40B4-BE49-F238E27FC236}">
              <a16:creationId xmlns:a16="http://schemas.microsoft.com/office/drawing/2014/main" id="{BFA930AB-F2BD-44DF-839B-4EC59462FB5A}"/>
            </a:ext>
          </a:extLst>
        </xdr:cNvPr>
        <xdr:cNvCxnSpPr/>
      </xdr:nvCxnSpPr>
      <xdr:spPr>
        <a:xfrm flipV="1">
          <a:off x="19545300" y="65651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87449</xdr:rowOff>
    </xdr:from>
    <xdr:to>
      <xdr:col>98</xdr:col>
      <xdr:colOff>38100</xdr:colOff>
      <xdr:row>40</xdr:row>
      <xdr:rowOff>17599</xdr:rowOff>
    </xdr:to>
    <xdr:sp macro="" textlink="">
      <xdr:nvSpPr>
        <xdr:cNvPr id="505" name="楕円 504">
          <a:extLst>
            <a:ext uri="{FF2B5EF4-FFF2-40B4-BE49-F238E27FC236}">
              <a16:creationId xmlns:a16="http://schemas.microsoft.com/office/drawing/2014/main" id="{1910C8BD-3C20-455B-B696-D7CF545B08F9}"/>
            </a:ext>
          </a:extLst>
        </xdr:cNvPr>
        <xdr:cNvSpPr/>
      </xdr:nvSpPr>
      <xdr:spPr>
        <a:xfrm>
          <a:off x="18605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66403</xdr:rowOff>
    </xdr:from>
    <xdr:to>
      <xdr:col>102</xdr:col>
      <xdr:colOff>114300</xdr:colOff>
      <xdr:row>39</xdr:row>
      <xdr:rowOff>138249</xdr:rowOff>
    </xdr:to>
    <xdr:cxnSp macro="">
      <xdr:nvCxnSpPr>
        <xdr:cNvPr id="506" name="直線コネクタ 505">
          <a:extLst>
            <a:ext uri="{FF2B5EF4-FFF2-40B4-BE49-F238E27FC236}">
              <a16:creationId xmlns:a16="http://schemas.microsoft.com/office/drawing/2014/main" id="{E661AEA5-D787-448A-B32D-226321698DD2}"/>
            </a:ext>
          </a:extLst>
        </xdr:cNvPr>
        <xdr:cNvCxnSpPr/>
      </xdr:nvCxnSpPr>
      <xdr:spPr>
        <a:xfrm flipV="1">
          <a:off x="18656300" y="6581503"/>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C417A161-BDFE-41AB-ADED-9A58D24E462F}"/>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578299B4-08DB-447B-8A1E-0D81EB6A7198}"/>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478A5FBC-8B1E-4E38-B164-64504F04ABAF}"/>
            </a:ext>
          </a:extLst>
        </xdr:cNvPr>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4A382DAF-AF7E-4446-A847-A867D4FBB4F2}"/>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94541</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B198906-613A-40D6-8B14-F0A79BC2CFBC}"/>
            </a:ext>
          </a:extLst>
        </xdr:cNvPr>
        <xdr:cNvSpPr txBox="1"/>
      </xdr:nvSpPr>
      <xdr:spPr>
        <a:xfrm>
          <a:off x="21075727" y="575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117401</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A288172D-96E8-49A3-8850-76352A07B1E7}"/>
            </a:ext>
          </a:extLst>
        </xdr:cNvPr>
        <xdr:cNvSpPr txBox="1"/>
      </xdr:nvSpPr>
      <xdr:spPr>
        <a:xfrm>
          <a:off x="20199427" y="628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133730</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13FBE584-C5CD-4F31-912E-9A180979CBE8}"/>
            </a:ext>
          </a:extLst>
        </xdr:cNvPr>
        <xdr:cNvSpPr txBox="1"/>
      </xdr:nvSpPr>
      <xdr:spPr>
        <a:xfrm>
          <a:off x="19310427" y="630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8726</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F62EC5D2-5102-4A6E-8713-78B1B303ECDF}"/>
            </a:ext>
          </a:extLst>
        </xdr:cNvPr>
        <xdr:cNvSpPr txBox="1"/>
      </xdr:nvSpPr>
      <xdr:spPr>
        <a:xfrm>
          <a:off x="18421427" y="686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8D79535F-1547-4CC2-BEF4-A782505497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AEBB79B8-6DAD-40EB-9E29-329EBE997A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1ED3FDAB-BB98-4E15-9E3B-C6A64691647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6A2545A-8807-4E91-A200-CB8BE0F2EC4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15602C42-FACB-4899-9B8F-413765027D0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ED6BC0C8-B9C4-4119-B58D-1818D3BCA31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91627D3A-CF21-47DE-B411-678C1143FC9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CA2F63B3-F9B6-4064-8CC0-8DD34080689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90FA15A0-CFD1-4041-B87C-C16467B3B6C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F49CF5-7E9A-4DEB-A861-9FEE823BCAA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B184B100-5B63-4149-B0F4-B63D87482D7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F0333532-CFA9-4B71-A67C-ECE552E718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D5421609-DAC4-4483-BC54-1D9F8EF3DE8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81CFD1FA-15E9-4296-9F70-7ADFA4CC156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FC17ECD0-4773-487D-9C0B-E7D71FDB785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F0B0C908-B72A-4423-8752-85712563581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971E85B-AAD3-4B60-B82D-DC0BF1294E0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D4BBBE46-2485-41F7-9A67-43A19DFBDFE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B2DD45E4-D07C-4776-A253-D82B79E7C1F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72F77C72-8E71-42ED-9606-AC92C8DA47B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F18B2AA-CA9E-4E8D-BAA1-E3A55BCBAAC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128B58E5-30DD-4101-90AF-205F4A47958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629C4FEF-D850-4962-A731-8D14DF5BB10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A758EB28-C912-47F0-88E5-0C21BB8A70A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04E28445-294E-4D81-BD09-0EB2FC0C5704}"/>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E5275045-B318-40FF-BF46-6B5BFDEEAE6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1C9BA2FD-5F8C-4C58-9BBD-1DF8E3A4D4E9}"/>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88D30AF6-9E67-4F37-B905-AB05607A2DFC}"/>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A364C369-B3D1-4245-9BEB-45D688A4AC5D}"/>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2CF986B2-76A3-4BC7-9633-903932AD4998}"/>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B73FB2BC-05F1-4DE5-96BF-E0D89E92D7A0}"/>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00E30EF5-04B6-4ED1-B658-EAFCDC8F722D}"/>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4EDB8BA4-6F5F-4C8F-9A4C-C6A2CD069222}"/>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6F1D724C-CCE9-43B9-9846-798B539E614C}"/>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EF475685-8D7F-465A-8C00-94C4C6FB83D2}"/>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6205CFA-B10D-4566-AC3C-871D5E48C56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6B44E1A-BA30-4EB8-BA1B-FDD725DFBBC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F0B7A530-DD0E-4EE8-8036-FB9153BC33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17AF2787-6A3D-441B-B002-DAC0E194FE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90D9B23A-7D16-4EEA-8104-86E1A595F13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107315</xdr:rowOff>
    </xdr:from>
    <xdr:to>
      <xdr:col>85</xdr:col>
      <xdr:colOff>177800</xdr:colOff>
      <xdr:row>62</xdr:row>
      <xdr:rowOff>37465</xdr:rowOff>
    </xdr:to>
    <xdr:sp macro="" textlink="">
      <xdr:nvSpPr>
        <xdr:cNvPr id="555" name="楕円 554">
          <a:extLst>
            <a:ext uri="{FF2B5EF4-FFF2-40B4-BE49-F238E27FC236}">
              <a16:creationId xmlns:a16="http://schemas.microsoft.com/office/drawing/2014/main" id="{FC63F2C6-A726-4333-9FBE-47A0E5B7CC64}"/>
            </a:ext>
          </a:extLst>
        </xdr:cNvPr>
        <xdr:cNvSpPr/>
      </xdr:nvSpPr>
      <xdr:spPr>
        <a:xfrm>
          <a:off x="16268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85742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ED310B-3028-4713-92FB-D918DA4CE330}"/>
            </a:ext>
          </a:extLst>
        </xdr:cNvPr>
        <xdr:cNvSpPr txBox="1"/>
      </xdr:nvSpPr>
      <xdr:spPr>
        <a:xfrm>
          <a:off x="16357600"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67310</xdr:rowOff>
    </xdr:from>
    <xdr:to>
      <xdr:col>81</xdr:col>
      <xdr:colOff>101600</xdr:colOff>
      <xdr:row>61</xdr:row>
      <xdr:rowOff>168910</xdr:rowOff>
    </xdr:to>
    <xdr:sp macro="" textlink="">
      <xdr:nvSpPr>
        <xdr:cNvPr id="557" name="楕円 556">
          <a:extLst>
            <a:ext uri="{FF2B5EF4-FFF2-40B4-BE49-F238E27FC236}">
              <a16:creationId xmlns:a16="http://schemas.microsoft.com/office/drawing/2014/main" id="{47D0216F-5DFE-4E20-A5E8-1700BFC93E65}"/>
            </a:ext>
          </a:extLst>
        </xdr:cNvPr>
        <xdr:cNvSpPr/>
      </xdr:nvSpPr>
      <xdr:spPr>
        <a:xfrm>
          <a:off x="15430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118110</xdr:rowOff>
    </xdr:from>
    <xdr:to>
      <xdr:col>85</xdr:col>
      <xdr:colOff>127000</xdr:colOff>
      <xdr:row>61</xdr:row>
      <xdr:rowOff>158115</xdr:rowOff>
    </xdr:to>
    <xdr:cxnSp macro="">
      <xdr:nvCxnSpPr>
        <xdr:cNvPr id="558" name="直線コネクタ 557">
          <a:extLst>
            <a:ext uri="{FF2B5EF4-FFF2-40B4-BE49-F238E27FC236}">
              <a16:creationId xmlns:a16="http://schemas.microsoft.com/office/drawing/2014/main" id="{BC92C75F-4051-4B03-9F29-FED38B076CA4}"/>
            </a:ext>
          </a:extLst>
        </xdr:cNvPr>
        <xdr:cNvCxnSpPr/>
      </xdr:nvCxnSpPr>
      <xdr:spPr>
        <a:xfrm>
          <a:off x="15481300" y="105765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21590</xdr:rowOff>
    </xdr:from>
    <xdr:to>
      <xdr:col>76</xdr:col>
      <xdr:colOff>165100</xdr:colOff>
      <xdr:row>61</xdr:row>
      <xdr:rowOff>123190</xdr:rowOff>
    </xdr:to>
    <xdr:sp macro="" textlink="">
      <xdr:nvSpPr>
        <xdr:cNvPr id="559" name="楕円 558">
          <a:extLst>
            <a:ext uri="{FF2B5EF4-FFF2-40B4-BE49-F238E27FC236}">
              <a16:creationId xmlns:a16="http://schemas.microsoft.com/office/drawing/2014/main" id="{FEF0585E-7285-4304-B79E-32498490C7D7}"/>
            </a:ext>
          </a:extLst>
        </xdr:cNvPr>
        <xdr:cNvSpPr/>
      </xdr:nvSpPr>
      <xdr:spPr>
        <a:xfrm>
          <a:off x="14541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61</xdr:row>
      <xdr:rowOff>118110</xdr:rowOff>
    </xdr:to>
    <xdr:cxnSp macro="">
      <xdr:nvCxnSpPr>
        <xdr:cNvPr id="560" name="直線コネクタ 559">
          <a:extLst>
            <a:ext uri="{FF2B5EF4-FFF2-40B4-BE49-F238E27FC236}">
              <a16:creationId xmlns:a16="http://schemas.microsoft.com/office/drawing/2014/main" id="{E8944CAE-E835-4E4F-A770-198AA42AA727}"/>
            </a:ext>
          </a:extLst>
        </xdr:cNvPr>
        <xdr:cNvCxnSpPr/>
      </xdr:nvCxnSpPr>
      <xdr:spPr>
        <a:xfrm>
          <a:off x="14592300" y="10530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561" name="楕円 560">
          <a:extLst>
            <a:ext uri="{FF2B5EF4-FFF2-40B4-BE49-F238E27FC236}">
              <a16:creationId xmlns:a16="http://schemas.microsoft.com/office/drawing/2014/main" id="{B1BCBED0-DE09-4106-B1CB-D613637C809A}"/>
            </a:ext>
          </a:extLst>
        </xdr:cNvPr>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72390</xdr:rowOff>
    </xdr:to>
    <xdr:cxnSp macro="">
      <xdr:nvCxnSpPr>
        <xdr:cNvPr id="562" name="直線コネクタ 561">
          <a:extLst>
            <a:ext uri="{FF2B5EF4-FFF2-40B4-BE49-F238E27FC236}">
              <a16:creationId xmlns:a16="http://schemas.microsoft.com/office/drawing/2014/main" id="{BEAB83D5-3976-49B3-9AF2-AB1011A99FF4}"/>
            </a:ext>
          </a:extLst>
        </xdr:cNvPr>
        <xdr:cNvCxnSpPr/>
      </xdr:nvCxnSpPr>
      <xdr:spPr>
        <a:xfrm>
          <a:off x="13703300" y="10485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563" name="楕円 562">
          <a:extLst>
            <a:ext uri="{FF2B5EF4-FFF2-40B4-BE49-F238E27FC236}">
              <a16:creationId xmlns:a16="http://schemas.microsoft.com/office/drawing/2014/main" id="{F47B4C7F-78D1-45E5-9A7A-F6587F6B4BDE}"/>
            </a:ext>
          </a:extLst>
        </xdr:cNvPr>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22860</xdr:rowOff>
    </xdr:from>
    <xdr:to>
      <xdr:col>71</xdr:col>
      <xdr:colOff>177800</xdr:colOff>
      <xdr:row>61</xdr:row>
      <xdr:rowOff>26670</xdr:rowOff>
    </xdr:to>
    <xdr:cxnSp macro="">
      <xdr:nvCxnSpPr>
        <xdr:cNvPr id="564" name="直線コネクタ 563">
          <a:extLst>
            <a:ext uri="{FF2B5EF4-FFF2-40B4-BE49-F238E27FC236}">
              <a16:creationId xmlns:a16="http://schemas.microsoft.com/office/drawing/2014/main" id="{100D58D4-FD61-4E6D-831F-0B6FB0B50D1B}"/>
            </a:ext>
          </a:extLst>
        </xdr:cNvPr>
        <xdr:cNvCxnSpPr/>
      </xdr:nvCxnSpPr>
      <xdr:spPr>
        <a:xfrm>
          <a:off x="12814300" y="10481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28425140-E722-435B-9CFC-9C7BE09FC8A9}"/>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329DBF55-D2E9-44B6-85A6-C4854FFF5288}"/>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7" name="n_3aveValue【学校施設】&#10;有形固定資産減価償却率">
          <a:extLst>
            <a:ext uri="{FF2B5EF4-FFF2-40B4-BE49-F238E27FC236}">
              <a16:creationId xmlns:a16="http://schemas.microsoft.com/office/drawing/2014/main" id="{1D94AD8F-D918-4795-996C-E58766A6F9A3}"/>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8" name="n_4aveValue【学校施設】&#10;有形固定資産減価償却率">
          <a:extLst>
            <a:ext uri="{FF2B5EF4-FFF2-40B4-BE49-F238E27FC236}">
              <a16:creationId xmlns:a16="http://schemas.microsoft.com/office/drawing/2014/main" id="{DAE2C4F1-51EC-42A3-86FB-8A0853976464}"/>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160037</xdr:rowOff>
    </xdr:from>
    <xdr:ext cx="405111" cy="259045"/>
    <xdr:sp macro="" textlink="">
      <xdr:nvSpPr>
        <xdr:cNvPr id="569" name="n_1mainValue【学校施設】&#10;有形固定資産減価償却率">
          <a:extLst>
            <a:ext uri="{FF2B5EF4-FFF2-40B4-BE49-F238E27FC236}">
              <a16:creationId xmlns:a16="http://schemas.microsoft.com/office/drawing/2014/main" id="{62DA5ED9-5FF5-4197-9BDD-F3A4E1911C58}"/>
            </a:ext>
          </a:extLst>
        </xdr:cNvPr>
        <xdr:cNvSpPr txBox="1"/>
      </xdr:nvSpPr>
      <xdr:spPr>
        <a:xfrm>
          <a:off x="152660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114317</xdr:rowOff>
    </xdr:from>
    <xdr:ext cx="405111" cy="259045"/>
    <xdr:sp macro="" textlink="">
      <xdr:nvSpPr>
        <xdr:cNvPr id="570" name="n_2mainValue【学校施設】&#10;有形固定資産減価償却率">
          <a:extLst>
            <a:ext uri="{FF2B5EF4-FFF2-40B4-BE49-F238E27FC236}">
              <a16:creationId xmlns:a16="http://schemas.microsoft.com/office/drawing/2014/main" id="{3B3160CE-58F0-4E08-9A5C-C92627628B62}"/>
            </a:ext>
          </a:extLst>
        </xdr:cNvPr>
        <xdr:cNvSpPr txBox="1"/>
      </xdr:nvSpPr>
      <xdr:spPr>
        <a:xfrm>
          <a:off x="14389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571" name="n_3mainValue【学校施設】&#10;有形固定資産減価償却率">
          <a:extLst>
            <a:ext uri="{FF2B5EF4-FFF2-40B4-BE49-F238E27FC236}">
              <a16:creationId xmlns:a16="http://schemas.microsoft.com/office/drawing/2014/main" id="{10BD2F8F-5CAF-423D-B25E-89B1FC713E00}"/>
            </a:ext>
          </a:extLst>
        </xdr:cNvPr>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572" name="n_4mainValue【学校施設】&#10;有形固定資産減価償却率">
          <a:extLst>
            <a:ext uri="{FF2B5EF4-FFF2-40B4-BE49-F238E27FC236}">
              <a16:creationId xmlns:a16="http://schemas.microsoft.com/office/drawing/2014/main" id="{A948E0A4-57DB-4AC2-859F-F8E6B20BF743}"/>
            </a:ext>
          </a:extLst>
        </xdr:cNvPr>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5AF4F205-A5BF-421B-8CF8-B7BE7A41E2D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AF24BC59-B214-4B5A-BE0B-CD8A7B0E04A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428F1F29-A045-4D21-A502-209D8B6269A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AB3B7E43-39ED-45F9-AF2B-09E8596277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76817342-CEDC-46CC-8015-BAF5A2D705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C999BD96-1FD7-45AA-A717-897C09254B7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902D1435-B994-4082-881D-DDF0F48645A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6B5523B7-1D1B-40FF-8785-C6C0661EE9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5D68049F-EDD5-42C1-9558-B40479AB26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A1A3879E-E45A-48F8-A788-C60E99475EC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1646FA75-7177-42BD-BC42-98347CE43DF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3220F387-A3EA-4666-95ED-B26B814E72A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F4F7378E-BEF1-4325-84A6-A6725A52378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3F2CB4F6-8202-493B-B5C0-441BB7D849F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E4EB4B49-A5DB-4D52-A6E9-0E34FD55E67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4EFE7F9F-B67A-4811-9071-873F2117786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B5E0CA95-AFD9-4A3C-AA78-865EFB0222B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403E0BE2-4E4C-48F0-8E65-413E4604E51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00472021-6F54-4568-B074-C5D88F80481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C072BBA4-AC4F-4DB1-994A-A609341A24F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8045DCD8-B5D8-4C20-8391-674B20AC5E0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47F5DEAE-FC4D-4E21-AC2B-B625BF3C0C1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72AC8B6-4D51-4AC1-BEC1-17B449FAB55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04AF2477-88EB-4E6A-87C7-6A1F7ADD7580}"/>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A65C9DB3-DA48-453F-8E78-048C071F61F3}"/>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E3780588-BDC6-422D-942D-8CE75A364436}"/>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24B350C3-D3F8-4A85-87F0-1F3EE25D0B16}"/>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131AC5F1-40AF-4B80-B64F-DE3D846F3D73}"/>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01" name="【学校施設】&#10;一人当たり面積平均値テキスト">
          <a:extLst>
            <a:ext uri="{FF2B5EF4-FFF2-40B4-BE49-F238E27FC236}">
              <a16:creationId xmlns:a16="http://schemas.microsoft.com/office/drawing/2014/main" id="{B84A63FE-03BF-48B8-B5E7-8B3461A21B8D}"/>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ED701C14-9279-47C5-A3BA-B3AD6917487D}"/>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9BBAD545-D94D-46F0-8A69-75EABB8ADCA4}"/>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FBA34050-7E9E-42F7-B525-B7F51122E825}"/>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6F793CEE-E1AC-4E55-986A-661BF141C6B2}"/>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EC2561E3-5C52-4C2F-B379-22D506983521}"/>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99A5AF5-2ECA-4FCF-90D3-FB7AF5FAAC9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3C5893A-7FA3-4C61-A0FF-3E6884CBC1B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B56B9B95-6936-4E52-81D1-BB10867A045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C0608831-B8DE-46AE-9B28-56DF8D2F39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C929127-0972-4665-A920-29640A7C3F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78359</xdr:rowOff>
    </xdr:from>
    <xdr:to>
      <xdr:col>116</xdr:col>
      <xdr:colOff>114300</xdr:colOff>
      <xdr:row>61</xdr:row>
      <xdr:rowOff>8509</xdr:rowOff>
    </xdr:to>
    <xdr:sp macro="" textlink="">
      <xdr:nvSpPr>
        <xdr:cNvPr id="612" name="楕円 611">
          <a:extLst>
            <a:ext uri="{FF2B5EF4-FFF2-40B4-BE49-F238E27FC236}">
              <a16:creationId xmlns:a16="http://schemas.microsoft.com/office/drawing/2014/main" id="{7BCE27A4-78CF-4E34-9133-A6B125489B0F}"/>
            </a:ext>
          </a:extLst>
        </xdr:cNvPr>
        <xdr:cNvSpPr/>
      </xdr:nvSpPr>
      <xdr:spPr>
        <a:xfrm>
          <a:off x="221107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101236</xdr:rowOff>
    </xdr:from>
    <xdr:ext cx="469744" cy="259045"/>
    <xdr:sp macro="" textlink="">
      <xdr:nvSpPr>
        <xdr:cNvPr id="613" name="【学校施設】&#10;一人当たり面積該当値テキスト">
          <a:extLst>
            <a:ext uri="{FF2B5EF4-FFF2-40B4-BE49-F238E27FC236}">
              <a16:creationId xmlns:a16="http://schemas.microsoft.com/office/drawing/2014/main" id="{CE705CCD-AAC3-4AFA-BC8B-3EBDB20EAC29}"/>
            </a:ext>
          </a:extLst>
        </xdr:cNvPr>
        <xdr:cNvSpPr txBox="1"/>
      </xdr:nvSpPr>
      <xdr:spPr>
        <a:xfrm>
          <a:off x="22199600" y="1021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93980</xdr:rowOff>
    </xdr:from>
    <xdr:to>
      <xdr:col>112</xdr:col>
      <xdr:colOff>38100</xdr:colOff>
      <xdr:row>61</xdr:row>
      <xdr:rowOff>24130</xdr:rowOff>
    </xdr:to>
    <xdr:sp macro="" textlink="">
      <xdr:nvSpPr>
        <xdr:cNvPr id="614" name="楕円 613">
          <a:extLst>
            <a:ext uri="{FF2B5EF4-FFF2-40B4-BE49-F238E27FC236}">
              <a16:creationId xmlns:a16="http://schemas.microsoft.com/office/drawing/2014/main" id="{E07CFB85-3B88-47B9-9381-E030B44008B4}"/>
            </a:ext>
          </a:extLst>
        </xdr:cNvPr>
        <xdr:cNvSpPr/>
      </xdr:nvSpPr>
      <xdr:spPr>
        <a:xfrm>
          <a:off x="21272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129159</xdr:rowOff>
    </xdr:from>
    <xdr:to>
      <xdr:col>116</xdr:col>
      <xdr:colOff>63500</xdr:colOff>
      <xdr:row>60</xdr:row>
      <xdr:rowOff>144780</xdr:rowOff>
    </xdr:to>
    <xdr:cxnSp macro="">
      <xdr:nvCxnSpPr>
        <xdr:cNvPr id="615" name="直線コネクタ 614">
          <a:extLst>
            <a:ext uri="{FF2B5EF4-FFF2-40B4-BE49-F238E27FC236}">
              <a16:creationId xmlns:a16="http://schemas.microsoft.com/office/drawing/2014/main" id="{4C695C52-1DCA-44C7-9DEF-C838F5D279AF}"/>
            </a:ext>
          </a:extLst>
        </xdr:cNvPr>
        <xdr:cNvCxnSpPr/>
      </xdr:nvCxnSpPr>
      <xdr:spPr>
        <a:xfrm flipV="1">
          <a:off x="21323300" y="10416159"/>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100647</xdr:rowOff>
    </xdr:from>
    <xdr:to>
      <xdr:col>107</xdr:col>
      <xdr:colOff>101600</xdr:colOff>
      <xdr:row>61</xdr:row>
      <xdr:rowOff>30797</xdr:rowOff>
    </xdr:to>
    <xdr:sp macro="" textlink="">
      <xdr:nvSpPr>
        <xdr:cNvPr id="616" name="楕円 615">
          <a:extLst>
            <a:ext uri="{FF2B5EF4-FFF2-40B4-BE49-F238E27FC236}">
              <a16:creationId xmlns:a16="http://schemas.microsoft.com/office/drawing/2014/main" id="{49C1F3B9-3392-4F95-90BC-786AAAE052AA}"/>
            </a:ext>
          </a:extLst>
        </xdr:cNvPr>
        <xdr:cNvSpPr/>
      </xdr:nvSpPr>
      <xdr:spPr>
        <a:xfrm>
          <a:off x="20383500" y="1038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144780</xdr:rowOff>
    </xdr:from>
    <xdr:to>
      <xdr:col>111</xdr:col>
      <xdr:colOff>177800</xdr:colOff>
      <xdr:row>60</xdr:row>
      <xdr:rowOff>151447</xdr:rowOff>
    </xdr:to>
    <xdr:cxnSp macro="">
      <xdr:nvCxnSpPr>
        <xdr:cNvPr id="617" name="直線コネクタ 616">
          <a:extLst>
            <a:ext uri="{FF2B5EF4-FFF2-40B4-BE49-F238E27FC236}">
              <a16:creationId xmlns:a16="http://schemas.microsoft.com/office/drawing/2014/main" id="{25FAB83B-A306-4637-A7E9-1A49E18C40ED}"/>
            </a:ext>
          </a:extLst>
        </xdr:cNvPr>
        <xdr:cNvCxnSpPr/>
      </xdr:nvCxnSpPr>
      <xdr:spPr>
        <a:xfrm flipV="1">
          <a:off x="20434300" y="10431780"/>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114364</xdr:rowOff>
    </xdr:from>
    <xdr:to>
      <xdr:col>102</xdr:col>
      <xdr:colOff>165100</xdr:colOff>
      <xdr:row>61</xdr:row>
      <xdr:rowOff>44514</xdr:rowOff>
    </xdr:to>
    <xdr:sp macro="" textlink="">
      <xdr:nvSpPr>
        <xdr:cNvPr id="618" name="楕円 617">
          <a:extLst>
            <a:ext uri="{FF2B5EF4-FFF2-40B4-BE49-F238E27FC236}">
              <a16:creationId xmlns:a16="http://schemas.microsoft.com/office/drawing/2014/main" id="{A1FDD34F-34C4-4137-B11E-D9E939A9D7A0}"/>
            </a:ext>
          </a:extLst>
        </xdr:cNvPr>
        <xdr:cNvSpPr/>
      </xdr:nvSpPr>
      <xdr:spPr>
        <a:xfrm>
          <a:off x="19494500" y="104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151447</xdr:rowOff>
    </xdr:from>
    <xdr:to>
      <xdr:col>107</xdr:col>
      <xdr:colOff>50800</xdr:colOff>
      <xdr:row>60</xdr:row>
      <xdr:rowOff>165164</xdr:rowOff>
    </xdr:to>
    <xdr:cxnSp macro="">
      <xdr:nvCxnSpPr>
        <xdr:cNvPr id="619" name="直線コネクタ 618">
          <a:extLst>
            <a:ext uri="{FF2B5EF4-FFF2-40B4-BE49-F238E27FC236}">
              <a16:creationId xmlns:a16="http://schemas.microsoft.com/office/drawing/2014/main" id="{FE7DF97F-5800-42EE-A105-25A84EB4C86D}"/>
            </a:ext>
          </a:extLst>
        </xdr:cNvPr>
        <xdr:cNvCxnSpPr/>
      </xdr:nvCxnSpPr>
      <xdr:spPr>
        <a:xfrm flipV="1">
          <a:off x="19545300" y="1043844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123698</xdr:rowOff>
    </xdr:from>
    <xdr:to>
      <xdr:col>98</xdr:col>
      <xdr:colOff>38100</xdr:colOff>
      <xdr:row>61</xdr:row>
      <xdr:rowOff>53848</xdr:rowOff>
    </xdr:to>
    <xdr:sp macro="" textlink="">
      <xdr:nvSpPr>
        <xdr:cNvPr id="620" name="楕円 619">
          <a:extLst>
            <a:ext uri="{FF2B5EF4-FFF2-40B4-BE49-F238E27FC236}">
              <a16:creationId xmlns:a16="http://schemas.microsoft.com/office/drawing/2014/main" id="{E4919A9B-5E34-43A7-9D7F-9CA2F677C3F9}"/>
            </a:ext>
          </a:extLst>
        </xdr:cNvPr>
        <xdr:cNvSpPr/>
      </xdr:nvSpPr>
      <xdr:spPr>
        <a:xfrm>
          <a:off x="18605500" y="104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165164</xdr:rowOff>
    </xdr:from>
    <xdr:to>
      <xdr:col>102</xdr:col>
      <xdr:colOff>114300</xdr:colOff>
      <xdr:row>61</xdr:row>
      <xdr:rowOff>3048</xdr:rowOff>
    </xdr:to>
    <xdr:cxnSp macro="">
      <xdr:nvCxnSpPr>
        <xdr:cNvPr id="621" name="直線コネクタ 620">
          <a:extLst>
            <a:ext uri="{FF2B5EF4-FFF2-40B4-BE49-F238E27FC236}">
              <a16:creationId xmlns:a16="http://schemas.microsoft.com/office/drawing/2014/main" id="{64FFA21F-0094-494D-B376-9CF715A7829F}"/>
            </a:ext>
          </a:extLst>
        </xdr:cNvPr>
        <xdr:cNvCxnSpPr/>
      </xdr:nvCxnSpPr>
      <xdr:spPr>
        <a:xfrm flipV="1">
          <a:off x="18656300" y="10452164"/>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622" name="n_1aveValue【学校施設】&#10;一人当たり面積">
          <a:extLst>
            <a:ext uri="{FF2B5EF4-FFF2-40B4-BE49-F238E27FC236}">
              <a16:creationId xmlns:a16="http://schemas.microsoft.com/office/drawing/2014/main" id="{E72E321A-E9AD-4D00-8D15-4C0AF0FA1C0D}"/>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623" name="n_2aveValue【学校施設】&#10;一人当たり面積">
          <a:extLst>
            <a:ext uri="{FF2B5EF4-FFF2-40B4-BE49-F238E27FC236}">
              <a16:creationId xmlns:a16="http://schemas.microsoft.com/office/drawing/2014/main" id="{0CDA6D72-5971-4838-93BE-FFDB50BA5846}"/>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24" name="n_3aveValue【学校施設】&#10;一人当たり面積">
          <a:extLst>
            <a:ext uri="{FF2B5EF4-FFF2-40B4-BE49-F238E27FC236}">
              <a16:creationId xmlns:a16="http://schemas.microsoft.com/office/drawing/2014/main" id="{1F991D1B-7F88-4974-84AF-925BDCF0B3C8}"/>
            </a:ext>
          </a:extLst>
        </xdr:cNvPr>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625" name="n_4aveValue【学校施設】&#10;一人当たり面積">
          <a:extLst>
            <a:ext uri="{FF2B5EF4-FFF2-40B4-BE49-F238E27FC236}">
              <a16:creationId xmlns:a16="http://schemas.microsoft.com/office/drawing/2014/main" id="{93CB425F-5C46-4E21-B5F3-27F517053816}"/>
            </a:ext>
          </a:extLst>
        </xdr:cNvPr>
        <xdr:cNvSpPr txBox="1"/>
      </xdr:nvSpPr>
      <xdr:spPr>
        <a:xfrm>
          <a:off x="18421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40657</xdr:rowOff>
    </xdr:from>
    <xdr:ext cx="469744" cy="259045"/>
    <xdr:sp macro="" textlink="">
      <xdr:nvSpPr>
        <xdr:cNvPr id="626" name="n_1mainValue【学校施設】&#10;一人当たり面積">
          <a:extLst>
            <a:ext uri="{FF2B5EF4-FFF2-40B4-BE49-F238E27FC236}">
              <a16:creationId xmlns:a16="http://schemas.microsoft.com/office/drawing/2014/main" id="{DF4C661F-39B2-447C-AE7F-62F5BBFFDB76}"/>
            </a:ext>
          </a:extLst>
        </xdr:cNvPr>
        <xdr:cNvSpPr txBox="1"/>
      </xdr:nvSpPr>
      <xdr:spPr>
        <a:xfrm>
          <a:off x="210757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47324</xdr:rowOff>
    </xdr:from>
    <xdr:ext cx="469744" cy="259045"/>
    <xdr:sp macro="" textlink="">
      <xdr:nvSpPr>
        <xdr:cNvPr id="627" name="n_2mainValue【学校施設】&#10;一人当たり面積">
          <a:extLst>
            <a:ext uri="{FF2B5EF4-FFF2-40B4-BE49-F238E27FC236}">
              <a16:creationId xmlns:a16="http://schemas.microsoft.com/office/drawing/2014/main" id="{96A6EB5D-55B0-4C9E-BF80-63B70C7B3732}"/>
            </a:ext>
          </a:extLst>
        </xdr:cNvPr>
        <xdr:cNvSpPr txBox="1"/>
      </xdr:nvSpPr>
      <xdr:spPr>
        <a:xfrm>
          <a:off x="20199427" y="1016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61041</xdr:rowOff>
    </xdr:from>
    <xdr:ext cx="469744" cy="259045"/>
    <xdr:sp macro="" textlink="">
      <xdr:nvSpPr>
        <xdr:cNvPr id="628" name="n_3mainValue【学校施設】&#10;一人当たり面積">
          <a:extLst>
            <a:ext uri="{FF2B5EF4-FFF2-40B4-BE49-F238E27FC236}">
              <a16:creationId xmlns:a16="http://schemas.microsoft.com/office/drawing/2014/main" id="{3FF77A13-CF86-4C1C-BC90-D73AB2D1C9D9}"/>
            </a:ext>
          </a:extLst>
        </xdr:cNvPr>
        <xdr:cNvSpPr txBox="1"/>
      </xdr:nvSpPr>
      <xdr:spPr>
        <a:xfrm>
          <a:off x="19310427" y="1017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70375</xdr:rowOff>
    </xdr:from>
    <xdr:ext cx="469744" cy="259045"/>
    <xdr:sp macro="" textlink="">
      <xdr:nvSpPr>
        <xdr:cNvPr id="629" name="n_4mainValue【学校施設】&#10;一人当たり面積">
          <a:extLst>
            <a:ext uri="{FF2B5EF4-FFF2-40B4-BE49-F238E27FC236}">
              <a16:creationId xmlns:a16="http://schemas.microsoft.com/office/drawing/2014/main" id="{D43FF6DE-7B75-4895-956F-6978A052C50D}"/>
            </a:ext>
          </a:extLst>
        </xdr:cNvPr>
        <xdr:cNvSpPr txBox="1"/>
      </xdr:nvSpPr>
      <xdr:spPr>
        <a:xfrm>
          <a:off x="18421427" y="101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1B93B717-7214-4E39-8C1C-57B11A5352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BAB5744D-43DE-435E-A12D-2FEE28C398B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5E97ACA5-22B2-44CE-AB1B-2B9AC61561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D930B7EC-F1EF-4BBE-9F8F-3F3607CC94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40E09163-429A-4D8F-82D9-A71F314D1F6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4804DFC0-259C-4666-8E71-CAA756472E6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6D2A897E-FF33-40E0-AE99-4668F22617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6A6B8DC4-8915-4FAD-9A0D-5D800B9C9D6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7AF54CE5-32BD-46CD-837F-3205571D83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5114C2C5-6AFF-4E2B-BB76-E82E955DEC7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5895DB52-020B-4BE4-AA47-6F10FE57CF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7A0F77AF-F825-4B6E-B404-18BA5F4CE04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60C07B75-6FCF-4782-9F8D-0EC6B13143A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B73F062B-FD2B-41B4-8B47-07C6F755818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48526164-2184-4BBD-B172-E85CA244B26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CC2683DA-252C-457C-A181-0E6C875551E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6CFB8ABD-F595-49E8-A6DD-703F688EB50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929A787F-B4D8-42AE-AA4C-76F2E21874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E70B860A-DD4C-4129-B055-2C2F656BFAF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67BE4E15-13FB-4DA2-BED3-0655C1F5333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B427F1F2-5A8C-4CA1-B35D-E80DA08D22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EA4A88FA-C324-4301-A330-16BDC4AC42B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1D9C4E98-CAEE-422D-A562-BE6834AD5C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7D0D5DE-C745-4AF7-8E71-D8E888DA3F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0938FF35-D9C6-42DD-AE7D-38B101BD2B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EA9122D8-EF6D-4FB4-B439-44E19C0D53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262FF905-CD3C-4BE3-B43B-513582A3773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74378835-0332-4518-820E-63764CF5DD4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A64AAC84-6359-44FA-B956-7741F4E5BF1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1138C045-024B-4B90-A45B-731693E9615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895B42B1-A174-479E-9750-F05D3676178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930CD0C4-4ED4-40C4-843D-58DCB5D1F55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AE8BC66F-2B87-4C24-A18F-756A63463A1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4DF870DD-6DDA-401D-B5B2-41182170B12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BBD6FDFE-569E-4579-A8EB-BF248FD326D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DED685FE-14B8-4EE7-92E0-C46A5EFEFC8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4DBC076E-3C86-4121-80DA-4F9510419E4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CF1F5FB0-6C93-4A0F-9EC7-759FAC09668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14A8AF10-4E36-42F1-9D6C-F34D3B59EE0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B5FAE90F-D3D2-4D14-B28F-E4D78C913B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3AF08DAE-7434-4F50-AA72-6AF9AD29FF9B}"/>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3B997A4F-60AF-4475-9F59-2F8C59BFC9B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FC270FEF-2B2F-4CD4-A174-D97EE1977F44}"/>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BC3360FC-31B9-4FB3-ABF9-0E954FD7716A}"/>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7E641305-4D36-4285-BCDE-BDB8818D2979}"/>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807FEAC0-A2C7-442E-823F-2809319343ED}"/>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F51F699F-74E3-4362-B0EC-BDEDADED94DB}"/>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BB9FBCE5-278C-448C-BE5A-A8007072BF4B}"/>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DCC7CE20-2E25-47AF-A667-1BCAD03A2C81}"/>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149D1E6F-117F-4FE9-A6FE-D6BCC95959D8}"/>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3E8C4B63-8B10-4A3C-A307-96F43BCC9E21}"/>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6E708F2-5BA5-4226-9DFF-0AF52757919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0D50838-5A41-4252-AFCF-BF785D40404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361191EC-702D-4590-85A9-D0158D60F08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1268F708-66DB-4E29-B95E-642E1B857E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42EB59A1-0A49-4742-920E-4AFDB35AA7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53975</xdr:rowOff>
    </xdr:from>
    <xdr:to>
      <xdr:col>85</xdr:col>
      <xdr:colOff>177800</xdr:colOff>
      <xdr:row>106</xdr:row>
      <xdr:rowOff>155575</xdr:rowOff>
    </xdr:to>
    <xdr:sp macro="" textlink="">
      <xdr:nvSpPr>
        <xdr:cNvPr id="686" name="楕円 685">
          <a:extLst>
            <a:ext uri="{FF2B5EF4-FFF2-40B4-BE49-F238E27FC236}">
              <a16:creationId xmlns:a16="http://schemas.microsoft.com/office/drawing/2014/main" id="{97296F01-48A8-4FFD-95A9-A36D15C1CD8A}"/>
            </a:ext>
          </a:extLst>
        </xdr:cNvPr>
        <xdr:cNvSpPr/>
      </xdr:nvSpPr>
      <xdr:spPr>
        <a:xfrm>
          <a:off x="16268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32402</xdr:rowOff>
    </xdr:from>
    <xdr:ext cx="405111" cy="259045"/>
    <xdr:sp macro="" textlink="">
      <xdr:nvSpPr>
        <xdr:cNvPr id="687" name="【公民館】&#10;有形固定資産減価償却率該当値テキスト">
          <a:extLst>
            <a:ext uri="{FF2B5EF4-FFF2-40B4-BE49-F238E27FC236}">
              <a16:creationId xmlns:a16="http://schemas.microsoft.com/office/drawing/2014/main" id="{4741DC77-29AE-4ED2-B3D6-76D596C3F1FC}"/>
            </a:ext>
          </a:extLst>
        </xdr:cNvPr>
        <xdr:cNvSpPr txBox="1"/>
      </xdr:nvSpPr>
      <xdr:spPr>
        <a:xfrm>
          <a:off x="1635760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2539</xdr:rowOff>
    </xdr:from>
    <xdr:to>
      <xdr:col>81</xdr:col>
      <xdr:colOff>101600</xdr:colOff>
      <xdr:row>106</xdr:row>
      <xdr:rowOff>104139</xdr:rowOff>
    </xdr:to>
    <xdr:sp macro="" textlink="">
      <xdr:nvSpPr>
        <xdr:cNvPr id="688" name="楕円 687">
          <a:extLst>
            <a:ext uri="{FF2B5EF4-FFF2-40B4-BE49-F238E27FC236}">
              <a16:creationId xmlns:a16="http://schemas.microsoft.com/office/drawing/2014/main" id="{5E3E779D-02F8-4823-9C2D-AEB9B0AEB9E3}"/>
            </a:ext>
          </a:extLst>
        </xdr:cNvPr>
        <xdr:cNvSpPr/>
      </xdr:nvSpPr>
      <xdr:spPr>
        <a:xfrm>
          <a:off x="1543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53339</xdr:rowOff>
    </xdr:from>
    <xdr:to>
      <xdr:col>85</xdr:col>
      <xdr:colOff>127000</xdr:colOff>
      <xdr:row>106</xdr:row>
      <xdr:rowOff>104775</xdr:rowOff>
    </xdr:to>
    <xdr:cxnSp macro="">
      <xdr:nvCxnSpPr>
        <xdr:cNvPr id="689" name="直線コネクタ 688">
          <a:extLst>
            <a:ext uri="{FF2B5EF4-FFF2-40B4-BE49-F238E27FC236}">
              <a16:creationId xmlns:a16="http://schemas.microsoft.com/office/drawing/2014/main" id="{69C2B806-765D-46D4-9BB1-6EE3463ECC65}"/>
            </a:ext>
          </a:extLst>
        </xdr:cNvPr>
        <xdr:cNvCxnSpPr/>
      </xdr:nvCxnSpPr>
      <xdr:spPr>
        <a:xfrm>
          <a:off x="15481300" y="1822703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33020</xdr:rowOff>
    </xdr:from>
    <xdr:to>
      <xdr:col>76</xdr:col>
      <xdr:colOff>165100</xdr:colOff>
      <xdr:row>106</xdr:row>
      <xdr:rowOff>134620</xdr:rowOff>
    </xdr:to>
    <xdr:sp macro="" textlink="">
      <xdr:nvSpPr>
        <xdr:cNvPr id="690" name="楕円 689">
          <a:extLst>
            <a:ext uri="{FF2B5EF4-FFF2-40B4-BE49-F238E27FC236}">
              <a16:creationId xmlns:a16="http://schemas.microsoft.com/office/drawing/2014/main" id="{DCD82295-A78C-4C69-8516-2D052B9AFB9B}"/>
            </a:ext>
          </a:extLst>
        </xdr:cNvPr>
        <xdr:cNvSpPr/>
      </xdr:nvSpPr>
      <xdr:spPr>
        <a:xfrm>
          <a:off x="14541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53339</xdr:rowOff>
    </xdr:from>
    <xdr:to>
      <xdr:col>81</xdr:col>
      <xdr:colOff>50800</xdr:colOff>
      <xdr:row>106</xdr:row>
      <xdr:rowOff>83820</xdr:rowOff>
    </xdr:to>
    <xdr:cxnSp macro="">
      <xdr:nvCxnSpPr>
        <xdr:cNvPr id="691" name="直線コネクタ 690">
          <a:extLst>
            <a:ext uri="{FF2B5EF4-FFF2-40B4-BE49-F238E27FC236}">
              <a16:creationId xmlns:a16="http://schemas.microsoft.com/office/drawing/2014/main" id="{CD3A879B-4EB6-4CA1-A067-87CAC4B88531}"/>
            </a:ext>
          </a:extLst>
        </xdr:cNvPr>
        <xdr:cNvCxnSpPr/>
      </xdr:nvCxnSpPr>
      <xdr:spPr>
        <a:xfrm flipV="1">
          <a:off x="14592300" y="18227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154939</xdr:rowOff>
    </xdr:from>
    <xdr:to>
      <xdr:col>72</xdr:col>
      <xdr:colOff>38100</xdr:colOff>
      <xdr:row>106</xdr:row>
      <xdr:rowOff>85089</xdr:rowOff>
    </xdr:to>
    <xdr:sp macro="" textlink="">
      <xdr:nvSpPr>
        <xdr:cNvPr id="692" name="楕円 691">
          <a:extLst>
            <a:ext uri="{FF2B5EF4-FFF2-40B4-BE49-F238E27FC236}">
              <a16:creationId xmlns:a16="http://schemas.microsoft.com/office/drawing/2014/main" id="{A0D68EC7-9D53-42CE-9D0A-8BEF20B11048}"/>
            </a:ext>
          </a:extLst>
        </xdr:cNvPr>
        <xdr:cNvSpPr/>
      </xdr:nvSpPr>
      <xdr:spPr>
        <a:xfrm>
          <a:off x="13652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34289</xdr:rowOff>
    </xdr:from>
    <xdr:to>
      <xdr:col>76</xdr:col>
      <xdr:colOff>114300</xdr:colOff>
      <xdr:row>106</xdr:row>
      <xdr:rowOff>83820</xdr:rowOff>
    </xdr:to>
    <xdr:cxnSp macro="">
      <xdr:nvCxnSpPr>
        <xdr:cNvPr id="693" name="直線コネクタ 692">
          <a:extLst>
            <a:ext uri="{FF2B5EF4-FFF2-40B4-BE49-F238E27FC236}">
              <a16:creationId xmlns:a16="http://schemas.microsoft.com/office/drawing/2014/main" id="{CB2AF4CC-2627-4D1F-9542-647CE656AB6F}"/>
            </a:ext>
          </a:extLst>
        </xdr:cNvPr>
        <xdr:cNvCxnSpPr/>
      </xdr:nvCxnSpPr>
      <xdr:spPr>
        <a:xfrm>
          <a:off x="13703300" y="182079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101600</xdr:rowOff>
    </xdr:from>
    <xdr:to>
      <xdr:col>67</xdr:col>
      <xdr:colOff>101600</xdr:colOff>
      <xdr:row>107</xdr:row>
      <xdr:rowOff>31750</xdr:rowOff>
    </xdr:to>
    <xdr:sp macro="" textlink="">
      <xdr:nvSpPr>
        <xdr:cNvPr id="694" name="楕円 693">
          <a:extLst>
            <a:ext uri="{FF2B5EF4-FFF2-40B4-BE49-F238E27FC236}">
              <a16:creationId xmlns:a16="http://schemas.microsoft.com/office/drawing/2014/main" id="{65C284F0-2684-4888-B9F7-F567136F1C63}"/>
            </a:ext>
          </a:extLst>
        </xdr:cNvPr>
        <xdr:cNvSpPr/>
      </xdr:nvSpPr>
      <xdr:spPr>
        <a:xfrm>
          <a:off x="12763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34289</xdr:rowOff>
    </xdr:from>
    <xdr:to>
      <xdr:col>71</xdr:col>
      <xdr:colOff>177800</xdr:colOff>
      <xdr:row>106</xdr:row>
      <xdr:rowOff>152400</xdr:rowOff>
    </xdr:to>
    <xdr:cxnSp macro="">
      <xdr:nvCxnSpPr>
        <xdr:cNvPr id="695" name="直線コネクタ 694">
          <a:extLst>
            <a:ext uri="{FF2B5EF4-FFF2-40B4-BE49-F238E27FC236}">
              <a16:creationId xmlns:a16="http://schemas.microsoft.com/office/drawing/2014/main" id="{731D3225-0F95-4159-BC99-601A30F0F95C}"/>
            </a:ext>
          </a:extLst>
        </xdr:cNvPr>
        <xdr:cNvCxnSpPr/>
      </xdr:nvCxnSpPr>
      <xdr:spPr>
        <a:xfrm flipV="1">
          <a:off x="12814300" y="182079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11676E62-E39F-42AD-B27D-34948F7B9EF6}"/>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F9C45A2A-2FDE-422C-A9CC-A3533109EF7F}"/>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8" name="n_3aveValue【公民館】&#10;有形固定資産減価償却率">
          <a:extLst>
            <a:ext uri="{FF2B5EF4-FFF2-40B4-BE49-F238E27FC236}">
              <a16:creationId xmlns:a16="http://schemas.microsoft.com/office/drawing/2014/main" id="{12A711E2-05A0-4A7F-ACF1-5304CE1A861E}"/>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9" name="n_4aveValue【公民館】&#10;有形固定資産減価償却率">
          <a:extLst>
            <a:ext uri="{FF2B5EF4-FFF2-40B4-BE49-F238E27FC236}">
              <a16:creationId xmlns:a16="http://schemas.microsoft.com/office/drawing/2014/main" id="{92A695BD-9311-415C-A892-BDCB806796BC}"/>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95266</xdr:rowOff>
    </xdr:from>
    <xdr:ext cx="405111" cy="259045"/>
    <xdr:sp macro="" textlink="">
      <xdr:nvSpPr>
        <xdr:cNvPr id="700" name="n_1mainValue【公民館】&#10;有形固定資産減価償却率">
          <a:extLst>
            <a:ext uri="{FF2B5EF4-FFF2-40B4-BE49-F238E27FC236}">
              <a16:creationId xmlns:a16="http://schemas.microsoft.com/office/drawing/2014/main" id="{D5C99782-88DB-4DCE-9727-AA752218CD27}"/>
            </a:ext>
          </a:extLst>
        </xdr:cNvPr>
        <xdr:cNvSpPr txBox="1"/>
      </xdr:nvSpPr>
      <xdr:spPr>
        <a:xfrm>
          <a:off x="15266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125747</xdr:rowOff>
    </xdr:from>
    <xdr:ext cx="405111" cy="259045"/>
    <xdr:sp macro="" textlink="">
      <xdr:nvSpPr>
        <xdr:cNvPr id="701" name="n_2mainValue【公民館】&#10;有形固定資産減価償却率">
          <a:extLst>
            <a:ext uri="{FF2B5EF4-FFF2-40B4-BE49-F238E27FC236}">
              <a16:creationId xmlns:a16="http://schemas.microsoft.com/office/drawing/2014/main" id="{773BA2CA-80BD-4B7B-AE3B-270A94CD4F58}"/>
            </a:ext>
          </a:extLst>
        </xdr:cNvPr>
        <xdr:cNvSpPr txBox="1"/>
      </xdr:nvSpPr>
      <xdr:spPr>
        <a:xfrm>
          <a:off x="14389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76216</xdr:rowOff>
    </xdr:from>
    <xdr:ext cx="405111" cy="259045"/>
    <xdr:sp macro="" textlink="">
      <xdr:nvSpPr>
        <xdr:cNvPr id="702" name="n_3mainValue【公民館】&#10;有形固定資産減価償却率">
          <a:extLst>
            <a:ext uri="{FF2B5EF4-FFF2-40B4-BE49-F238E27FC236}">
              <a16:creationId xmlns:a16="http://schemas.microsoft.com/office/drawing/2014/main" id="{3BA0B9BF-0765-4767-BB40-58343E9E6D0A}"/>
            </a:ext>
          </a:extLst>
        </xdr:cNvPr>
        <xdr:cNvSpPr txBox="1"/>
      </xdr:nvSpPr>
      <xdr:spPr>
        <a:xfrm>
          <a:off x="13500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22877</xdr:rowOff>
    </xdr:from>
    <xdr:ext cx="405111" cy="259045"/>
    <xdr:sp macro="" textlink="">
      <xdr:nvSpPr>
        <xdr:cNvPr id="703" name="n_4mainValue【公民館】&#10;有形固定資産減価償却率">
          <a:extLst>
            <a:ext uri="{FF2B5EF4-FFF2-40B4-BE49-F238E27FC236}">
              <a16:creationId xmlns:a16="http://schemas.microsoft.com/office/drawing/2014/main" id="{329F662F-BF4C-4BF3-A89E-860F76C11871}"/>
            </a:ext>
          </a:extLst>
        </xdr:cNvPr>
        <xdr:cNvSpPr txBox="1"/>
      </xdr:nvSpPr>
      <xdr:spPr>
        <a:xfrm>
          <a:off x="12611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F36E417D-981A-4AAE-8F45-11A518CB38E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46F2A07B-E1D9-4D51-9028-64EE6BB56DA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5B29E397-C0BA-48BE-A8C1-1DC658DF7C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5D0979B5-0A4E-4680-B9A0-F5EDE0AC0F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285AE36B-6D63-4EA7-80EC-08C2648002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211B79B6-238C-40FF-808D-44A19E7B9BC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4712D291-AC54-4BDD-97E5-EA28A9819C8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52AEA840-3A26-4E69-A35F-BA9076FB33C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79C59EB0-24F6-4960-BC93-3DEBB7D9C82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0D1BA23C-D086-4A54-BF98-EE0634D796A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E1863ED6-0507-43E2-B276-A4BF9235212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95F6BC47-96A2-4F85-B78E-F765AEC68D2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E97DE7D5-3528-453C-9D78-07FC57BEAAA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372FCDE2-28E3-4EAF-86D9-F7D1956B722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60A208E0-4A22-43CC-BF6F-1708B68F45B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FB4E60BB-B77B-4FB9-A446-C633149B04C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BE448E80-3BE3-41A6-80CB-A384801885E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A497D4FE-0B31-4049-BA2A-511C98D6B41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846B5E44-B1D2-4558-BEE8-5F3AEA9120A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8B20513A-292E-4FFC-A01E-5AC089042AF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59FC8932-1A4D-47E0-8AB7-C35F0705423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E9FCBC8E-C4BB-4C43-A56A-36EFC439202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CFC735B3-F788-421A-AAD1-16E46CF8E54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3EF6AA8F-4896-495B-88D2-79C4D07219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2B006295-19C4-40E1-85A9-934F0613AC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04C309A4-B7DF-4C99-85BE-6414625AE66E}"/>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F7E2AEAB-1F8C-4724-93CA-D731B225D656}"/>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97672754-53FB-49FC-9EB7-B98D3D4F645C}"/>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4CE05BD2-5AC6-4266-A3D1-FDB0FAB1FA75}"/>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FAD19E87-E18C-4441-8424-33E76939101A}"/>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3F8BF8B7-7F7C-43BF-8616-479EF888C666}"/>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7BCFE6B6-66A8-43D2-B5EF-0D5C0081C292}"/>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4E5841DE-5E49-4D87-8A1B-C2AFEB81DF8A}"/>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0BDCCBBD-0F43-44A2-BD9B-CA02B3B017B2}"/>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25BA8BE2-5B7A-4241-938D-AC5E2EFEC1A6}"/>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9" name="フローチャート: 判断 738">
          <a:extLst>
            <a:ext uri="{FF2B5EF4-FFF2-40B4-BE49-F238E27FC236}">
              <a16:creationId xmlns:a16="http://schemas.microsoft.com/office/drawing/2014/main" id="{E924254B-4E9F-47DA-8416-D07976E8F33A}"/>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D2E00CF2-5FAD-41D7-AA7B-C0A4FE23A3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CF82A1B-8598-4596-8BAA-565762C9130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1CF5AF13-9255-4A3E-957C-04394549D0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5C371517-191D-4DDC-AFE4-6D445EE469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9E5D450-195F-4458-A5BD-9D6EC0D4370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117166</xdr:rowOff>
    </xdr:from>
    <xdr:to>
      <xdr:col>116</xdr:col>
      <xdr:colOff>114300</xdr:colOff>
      <xdr:row>109</xdr:row>
      <xdr:rowOff>47316</xdr:rowOff>
    </xdr:to>
    <xdr:sp macro="" textlink="">
      <xdr:nvSpPr>
        <xdr:cNvPr id="745" name="楕円 744">
          <a:extLst>
            <a:ext uri="{FF2B5EF4-FFF2-40B4-BE49-F238E27FC236}">
              <a16:creationId xmlns:a16="http://schemas.microsoft.com/office/drawing/2014/main" id="{A233EB6F-A8FB-4F3A-835C-B2A17CD08130}"/>
            </a:ext>
          </a:extLst>
        </xdr:cNvPr>
        <xdr:cNvSpPr/>
      </xdr:nvSpPr>
      <xdr:spPr>
        <a:xfrm>
          <a:off x="22110700" y="186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32093</xdr:rowOff>
    </xdr:from>
    <xdr:ext cx="469744" cy="259045"/>
    <xdr:sp macro="" textlink="">
      <xdr:nvSpPr>
        <xdr:cNvPr id="746" name="【公民館】&#10;一人当たり面積該当値テキスト">
          <a:extLst>
            <a:ext uri="{FF2B5EF4-FFF2-40B4-BE49-F238E27FC236}">
              <a16:creationId xmlns:a16="http://schemas.microsoft.com/office/drawing/2014/main" id="{7B6240E0-B576-4C38-9D11-74DB02319857}"/>
            </a:ext>
          </a:extLst>
        </xdr:cNvPr>
        <xdr:cNvSpPr txBox="1"/>
      </xdr:nvSpPr>
      <xdr:spPr>
        <a:xfrm>
          <a:off x="22199600" y="1854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117494</xdr:rowOff>
    </xdr:from>
    <xdr:to>
      <xdr:col>112</xdr:col>
      <xdr:colOff>38100</xdr:colOff>
      <xdr:row>109</xdr:row>
      <xdr:rowOff>47644</xdr:rowOff>
    </xdr:to>
    <xdr:sp macro="" textlink="">
      <xdr:nvSpPr>
        <xdr:cNvPr id="747" name="楕円 746">
          <a:extLst>
            <a:ext uri="{FF2B5EF4-FFF2-40B4-BE49-F238E27FC236}">
              <a16:creationId xmlns:a16="http://schemas.microsoft.com/office/drawing/2014/main" id="{0EF9CDB2-4045-47DA-A87F-D1971E228608}"/>
            </a:ext>
          </a:extLst>
        </xdr:cNvPr>
        <xdr:cNvSpPr/>
      </xdr:nvSpPr>
      <xdr:spPr>
        <a:xfrm>
          <a:off x="21272500" y="186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167966</xdr:rowOff>
    </xdr:from>
    <xdr:to>
      <xdr:col>116</xdr:col>
      <xdr:colOff>63500</xdr:colOff>
      <xdr:row>108</xdr:row>
      <xdr:rowOff>168294</xdr:rowOff>
    </xdr:to>
    <xdr:cxnSp macro="">
      <xdr:nvCxnSpPr>
        <xdr:cNvPr id="748" name="直線コネクタ 747">
          <a:extLst>
            <a:ext uri="{FF2B5EF4-FFF2-40B4-BE49-F238E27FC236}">
              <a16:creationId xmlns:a16="http://schemas.microsoft.com/office/drawing/2014/main" id="{0B2E621D-5588-4767-8757-5E8A4D28F037}"/>
            </a:ext>
          </a:extLst>
        </xdr:cNvPr>
        <xdr:cNvCxnSpPr/>
      </xdr:nvCxnSpPr>
      <xdr:spPr>
        <a:xfrm flipV="1">
          <a:off x="21323300" y="18684566"/>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118146</xdr:rowOff>
    </xdr:from>
    <xdr:to>
      <xdr:col>107</xdr:col>
      <xdr:colOff>101600</xdr:colOff>
      <xdr:row>109</xdr:row>
      <xdr:rowOff>48296</xdr:rowOff>
    </xdr:to>
    <xdr:sp macro="" textlink="">
      <xdr:nvSpPr>
        <xdr:cNvPr id="749" name="楕円 748">
          <a:extLst>
            <a:ext uri="{FF2B5EF4-FFF2-40B4-BE49-F238E27FC236}">
              <a16:creationId xmlns:a16="http://schemas.microsoft.com/office/drawing/2014/main" id="{246E0D41-864E-43A5-AA9B-2831C3750B24}"/>
            </a:ext>
          </a:extLst>
        </xdr:cNvPr>
        <xdr:cNvSpPr/>
      </xdr:nvSpPr>
      <xdr:spPr>
        <a:xfrm>
          <a:off x="20383500" y="186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168294</xdr:rowOff>
    </xdr:from>
    <xdr:to>
      <xdr:col>111</xdr:col>
      <xdr:colOff>177800</xdr:colOff>
      <xdr:row>108</xdr:row>
      <xdr:rowOff>168946</xdr:rowOff>
    </xdr:to>
    <xdr:cxnSp macro="">
      <xdr:nvCxnSpPr>
        <xdr:cNvPr id="750" name="直線コネクタ 749">
          <a:extLst>
            <a:ext uri="{FF2B5EF4-FFF2-40B4-BE49-F238E27FC236}">
              <a16:creationId xmlns:a16="http://schemas.microsoft.com/office/drawing/2014/main" id="{1468B90D-8CBB-4073-A4BD-F4B5452A610A}"/>
            </a:ext>
          </a:extLst>
        </xdr:cNvPr>
        <xdr:cNvCxnSpPr/>
      </xdr:nvCxnSpPr>
      <xdr:spPr>
        <a:xfrm flipV="1">
          <a:off x="20434300" y="18684894"/>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118799</xdr:rowOff>
    </xdr:from>
    <xdr:to>
      <xdr:col>102</xdr:col>
      <xdr:colOff>165100</xdr:colOff>
      <xdr:row>109</xdr:row>
      <xdr:rowOff>48949</xdr:rowOff>
    </xdr:to>
    <xdr:sp macro="" textlink="">
      <xdr:nvSpPr>
        <xdr:cNvPr id="751" name="楕円 750">
          <a:extLst>
            <a:ext uri="{FF2B5EF4-FFF2-40B4-BE49-F238E27FC236}">
              <a16:creationId xmlns:a16="http://schemas.microsoft.com/office/drawing/2014/main" id="{E9137F46-F28E-40F4-821C-A687A1012179}"/>
            </a:ext>
          </a:extLst>
        </xdr:cNvPr>
        <xdr:cNvSpPr/>
      </xdr:nvSpPr>
      <xdr:spPr>
        <a:xfrm>
          <a:off x="19494500" y="1863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168946</xdr:rowOff>
    </xdr:from>
    <xdr:to>
      <xdr:col>107</xdr:col>
      <xdr:colOff>50800</xdr:colOff>
      <xdr:row>108</xdr:row>
      <xdr:rowOff>169599</xdr:rowOff>
    </xdr:to>
    <xdr:cxnSp macro="">
      <xdr:nvCxnSpPr>
        <xdr:cNvPr id="752" name="直線コネクタ 751">
          <a:extLst>
            <a:ext uri="{FF2B5EF4-FFF2-40B4-BE49-F238E27FC236}">
              <a16:creationId xmlns:a16="http://schemas.microsoft.com/office/drawing/2014/main" id="{4B58BB8F-C232-442C-93CC-24872D3576A5}"/>
            </a:ext>
          </a:extLst>
        </xdr:cNvPr>
        <xdr:cNvCxnSpPr/>
      </xdr:nvCxnSpPr>
      <xdr:spPr>
        <a:xfrm flipV="1">
          <a:off x="19545300" y="1868554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119453</xdr:rowOff>
    </xdr:from>
    <xdr:to>
      <xdr:col>98</xdr:col>
      <xdr:colOff>38100</xdr:colOff>
      <xdr:row>109</xdr:row>
      <xdr:rowOff>49603</xdr:rowOff>
    </xdr:to>
    <xdr:sp macro="" textlink="">
      <xdr:nvSpPr>
        <xdr:cNvPr id="753" name="楕円 752">
          <a:extLst>
            <a:ext uri="{FF2B5EF4-FFF2-40B4-BE49-F238E27FC236}">
              <a16:creationId xmlns:a16="http://schemas.microsoft.com/office/drawing/2014/main" id="{5AE6885C-A483-4EF5-A8A6-B1943EA52A48}"/>
            </a:ext>
          </a:extLst>
        </xdr:cNvPr>
        <xdr:cNvSpPr/>
      </xdr:nvSpPr>
      <xdr:spPr>
        <a:xfrm>
          <a:off x="18605500" y="1863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169599</xdr:rowOff>
    </xdr:from>
    <xdr:to>
      <xdr:col>102</xdr:col>
      <xdr:colOff>114300</xdr:colOff>
      <xdr:row>108</xdr:row>
      <xdr:rowOff>170253</xdr:rowOff>
    </xdr:to>
    <xdr:cxnSp macro="">
      <xdr:nvCxnSpPr>
        <xdr:cNvPr id="754" name="直線コネクタ 753">
          <a:extLst>
            <a:ext uri="{FF2B5EF4-FFF2-40B4-BE49-F238E27FC236}">
              <a16:creationId xmlns:a16="http://schemas.microsoft.com/office/drawing/2014/main" id="{3ED652A0-B648-411E-A6E5-BDEC6BD33092}"/>
            </a:ext>
          </a:extLst>
        </xdr:cNvPr>
        <xdr:cNvCxnSpPr/>
      </xdr:nvCxnSpPr>
      <xdr:spPr>
        <a:xfrm flipV="1">
          <a:off x="18656300" y="18686199"/>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9FFBEC9D-C97B-4F31-B96A-7E84B7F36C7D}"/>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C6398C41-0C06-490F-9252-49EB14C6D7BD}"/>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F1D06C4E-90B9-46CF-91EF-6475C449641E}"/>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8" name="n_4aveValue【公民館】&#10;一人当たり面積">
          <a:extLst>
            <a:ext uri="{FF2B5EF4-FFF2-40B4-BE49-F238E27FC236}">
              <a16:creationId xmlns:a16="http://schemas.microsoft.com/office/drawing/2014/main" id="{731E89D6-F21C-4DDA-872F-4B910C1BFD70}"/>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38771</xdr:rowOff>
    </xdr:from>
    <xdr:ext cx="469744" cy="259045"/>
    <xdr:sp macro="" textlink="">
      <xdr:nvSpPr>
        <xdr:cNvPr id="759" name="n_1mainValue【公民館】&#10;一人当たり面積">
          <a:extLst>
            <a:ext uri="{FF2B5EF4-FFF2-40B4-BE49-F238E27FC236}">
              <a16:creationId xmlns:a16="http://schemas.microsoft.com/office/drawing/2014/main" id="{9B857397-04E8-4AFF-A5F0-7EE17B867F8B}"/>
            </a:ext>
          </a:extLst>
        </xdr:cNvPr>
        <xdr:cNvSpPr txBox="1"/>
      </xdr:nvSpPr>
      <xdr:spPr>
        <a:xfrm>
          <a:off x="21075727" y="1872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39423</xdr:rowOff>
    </xdr:from>
    <xdr:ext cx="469744" cy="259045"/>
    <xdr:sp macro="" textlink="">
      <xdr:nvSpPr>
        <xdr:cNvPr id="760" name="n_2mainValue【公民館】&#10;一人当たり面積">
          <a:extLst>
            <a:ext uri="{FF2B5EF4-FFF2-40B4-BE49-F238E27FC236}">
              <a16:creationId xmlns:a16="http://schemas.microsoft.com/office/drawing/2014/main" id="{6F17177F-7C33-4D11-BBEB-A1C5888798A3}"/>
            </a:ext>
          </a:extLst>
        </xdr:cNvPr>
        <xdr:cNvSpPr txBox="1"/>
      </xdr:nvSpPr>
      <xdr:spPr>
        <a:xfrm>
          <a:off x="20199427" y="187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40076</xdr:rowOff>
    </xdr:from>
    <xdr:ext cx="469744" cy="259045"/>
    <xdr:sp macro="" textlink="">
      <xdr:nvSpPr>
        <xdr:cNvPr id="761" name="n_3mainValue【公民館】&#10;一人当たり面積">
          <a:extLst>
            <a:ext uri="{FF2B5EF4-FFF2-40B4-BE49-F238E27FC236}">
              <a16:creationId xmlns:a16="http://schemas.microsoft.com/office/drawing/2014/main" id="{AA343E1D-5746-4EE0-A5BB-C74C9E45C541}"/>
            </a:ext>
          </a:extLst>
        </xdr:cNvPr>
        <xdr:cNvSpPr txBox="1"/>
      </xdr:nvSpPr>
      <xdr:spPr>
        <a:xfrm>
          <a:off x="19310427" y="1872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40730</xdr:rowOff>
    </xdr:from>
    <xdr:ext cx="469744" cy="259045"/>
    <xdr:sp macro="" textlink="">
      <xdr:nvSpPr>
        <xdr:cNvPr id="762" name="n_4mainValue【公民館】&#10;一人当たり面積">
          <a:extLst>
            <a:ext uri="{FF2B5EF4-FFF2-40B4-BE49-F238E27FC236}">
              <a16:creationId xmlns:a16="http://schemas.microsoft.com/office/drawing/2014/main" id="{3958A820-4820-4D29-95E2-2BCE14F3BEF7}"/>
            </a:ext>
          </a:extLst>
        </xdr:cNvPr>
        <xdr:cNvSpPr txBox="1"/>
      </xdr:nvSpPr>
      <xdr:spPr>
        <a:xfrm>
          <a:off x="18421427" y="1872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04762A81-D409-4714-9765-E3E36E773F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A01F1089-82C6-4B74-B480-653CF3319B2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CCC587F8-539F-48CF-8B28-A1ABE32197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類似団体と比較して特に有形固定資産減価償却率が高くなっている施設は道路及び学校施設、一方で低くなっている施設は保育所及び公営住宅となっている。</a:t>
          </a:r>
        </a:p>
        <a:p>
          <a:r>
            <a:rPr kumimoji="1" lang="ja-JP" altLang="en-US" sz="1300">
              <a:latin typeface="ＭＳ Ｐゴシック" panose="020B0600070205080204" pitchFamily="50" charset="-128"/>
              <a:ea typeface="ＭＳ Ｐゴシック" panose="020B0600070205080204" pitchFamily="50" charset="-128"/>
            </a:rPr>
            <a:t>保育所は減価償却率が</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令和４年度の２園を統合した保育所の集約化事業による効果が見られた。統合保育所の新設により一時的に一人当たり面積が増加しているが、集約した２園の除却等が完了すれば令和３年度の数値付近まで減少する見込みである。</a:t>
          </a:r>
        </a:p>
        <a:p>
          <a:r>
            <a:rPr kumimoji="1" lang="ja-JP" altLang="en-US" sz="1300">
              <a:latin typeface="ＭＳ Ｐゴシック" panose="020B0600070205080204" pitchFamily="50" charset="-128"/>
              <a:ea typeface="ＭＳ Ｐゴシック" panose="020B0600070205080204" pitchFamily="50" charset="-128"/>
            </a:rPr>
            <a:t>公営住宅は、平成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年度及び令和４年度の新設により、類似団体平均値を大幅に下回っている。</a:t>
          </a:r>
        </a:p>
        <a:p>
          <a:r>
            <a:rPr kumimoji="1" lang="ja-JP" altLang="en-US" sz="1300">
              <a:latin typeface="ＭＳ Ｐゴシック" panose="020B0600070205080204" pitchFamily="50" charset="-128"/>
              <a:ea typeface="ＭＳ Ｐゴシック" panose="020B0600070205080204" pitchFamily="50" charset="-128"/>
            </a:rPr>
            <a:t>道路及び学校施設の減価償却率が高いため、公共施設等総合管理計画及び個別施設計画に基づき計画的に更新・改修を実施していく。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ACDA18-20DF-4A75-9F26-34D45D18A29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6451FF-4F52-4078-8A3B-90632497074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ACA237-390B-4144-8128-871AE957617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BCE6FC-A198-4946-891E-340F506EE7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249F75-EBAA-4CC0-9BB0-A4F090824B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107A99E-A95B-4738-AFD8-2D01B2B8E61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AF0758-A99F-4207-A6DB-ECC28E4B530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98E370-A896-4FA1-85E8-67BC39525AC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904D7A-9032-4E98-97CF-52968ECE87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786A74-6AE4-42E7-A71C-CB58D923EC9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5,972
5,907
66.61
4,566,173
3,977,978
403,237
2,683,015
2,429,145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925583-4CFA-49F8-A7AA-E04BE44BBA5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2E2619-8E0D-42CF-941A-52643F82989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34872D-4271-421F-9D59-6C6C92F352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E4A072-2F24-4BA4-9E3F-5D05F57E89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565195-F5C1-416C-BF68-0B7F1604378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7A3B16C-AF63-4243-BDD5-1902AD572E4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499A08-5E60-4B5B-9CB9-A352786575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B149B7-6D82-43BD-A0B9-AC531F0799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C7D204-1016-44A5-A11B-7C5198B5FEE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9D996B-109B-4DB7-8B4E-47A2163552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62387A-6929-4937-BD64-886D9A646B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7A5731-3EEA-489F-8EB2-15F077E2A24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83F951-ADE7-4D47-A819-8444E345A4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05F911E-3023-4B07-81EB-496F33558C4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A77F5E-1C70-428F-9762-4CFC03A9698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86778EE-8159-439D-B954-7E70B0E870C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1C36F4-9AA7-439C-A3B6-F6BBCC7D88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861417-F7F1-4973-9F0F-413CB0254E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CA21232-5B65-4B6B-B310-54196A4D128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B599928-8769-4844-871C-A6CB2706101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AA5A150-9A07-4514-948E-98580DDE729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312EC4-7177-401C-B6CD-863E3F52FA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74B89A1-D597-4E4C-88FE-1E0EE9C12C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4AAF14-D7E2-48A5-84E1-19C42A09CE5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BA6984-F1ED-4AAA-8D05-1B18D03428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8116FC-1742-43AA-9E30-DA1C3FD3567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CEFFC6F-993B-4364-89DD-D76F30F4E5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C2F3458-877B-48D6-80B4-796204E24B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D8908E6-4EB2-4B5E-A020-D86F50ED3E5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82A310D-D1C8-4AE6-96CF-1ED08FD14D0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38503F-3266-4CAD-A7A4-29B61962192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8933663-B2FB-470D-BC79-7ACBD0C5944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63749EE-4456-4E2A-B156-7F89BF8387E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C3CC38B-28A2-4E26-B013-A9B045CA1AF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DDF1325-1013-4AAA-A019-EFAE8B9A78D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FA36A6C-CA58-43D8-A436-93D0A784C18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7289659-9B64-44FD-B8DB-B60E640D861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12A8298-1867-4B17-B385-D2AF2521250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576D572-FDBF-48D3-9ACD-1ED3C301742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3AC0113-BE6F-4675-859D-10DAB243973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A9962FB-E2AF-4DD7-B45C-6E467132A1F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BFBF449-5D65-417A-9B62-2DCB5DD7C28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D8BC7CA-3D24-4455-A5B2-4CD1AC549AA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8875941-33B1-487D-8E09-E1DCC07193F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A0B9E60-A1C8-476C-9D92-B11B86414E2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E438B97-1FF3-4D54-9807-901FBBCAFEF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CC3FBD6-1D3D-4373-928F-0E6625AD9BF5}"/>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25AF0BF-5B6B-4D09-9350-4FBF35D59BC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571084A-E22C-417F-B9E8-BFF06759AA83}"/>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1A8470C9-9740-45AA-A6F7-0973CFBFA895}"/>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1D61AA6C-8406-488D-8628-1BEE3DD9EB0E}"/>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67B1B4EE-8CA2-4832-87C6-B5B4FE880AAB}"/>
            </a:ext>
          </a:extLst>
        </xdr:cNvPr>
        <xdr:cNvSpPr txBox="1"/>
      </xdr:nvSpPr>
      <xdr:spPr>
        <a:xfrm>
          <a:off x="4673600" y="658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C6279737-8E65-4971-810D-DF2812318571}"/>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5F51FAB8-C1F8-4BF4-9CCD-463339A9421D}"/>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1FDE5D18-6F88-43CF-AD7E-75ADFA3E5A90}"/>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C678F3ED-58BF-45F1-933B-744172842DE6}"/>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EF46AF96-CD43-45E6-B051-3372E710622F}"/>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337A578-1377-4F8D-8E76-3686F4EE1AD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A9F621-8ADA-407F-9800-A2DDDB5BAD1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4261200-02B7-417A-91C9-C304FA0B37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82BFA7C-4FCD-4BF5-9652-3AB687BF93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2B4F40E-0E55-49BB-B8AD-C949ED7FA5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4" name="楕円 73">
          <a:extLst>
            <a:ext uri="{FF2B5EF4-FFF2-40B4-BE49-F238E27FC236}">
              <a16:creationId xmlns:a16="http://schemas.microsoft.com/office/drawing/2014/main" id="{9B936AC4-0EA3-4602-A139-BF2348F1BE88}"/>
            </a:ext>
          </a:extLst>
        </xdr:cNvPr>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71137</xdr:rowOff>
    </xdr:from>
    <xdr:ext cx="405111" cy="259045"/>
    <xdr:sp macro="" textlink="">
      <xdr:nvSpPr>
        <xdr:cNvPr id="75" name="【図書館】&#10;有形固定資産減価償却率該当値テキスト">
          <a:extLst>
            <a:ext uri="{FF2B5EF4-FFF2-40B4-BE49-F238E27FC236}">
              <a16:creationId xmlns:a16="http://schemas.microsoft.com/office/drawing/2014/main" id="{779E5734-8DF3-4FDC-A1E9-9E571DA0297D}"/>
            </a:ext>
          </a:extLst>
        </xdr:cNvPr>
        <xdr:cNvSpPr txBox="1"/>
      </xdr:nvSpPr>
      <xdr:spPr>
        <a:xfrm>
          <a:off x="4673600" y="641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23767</xdr:rowOff>
    </xdr:from>
    <xdr:to>
      <xdr:col>20</xdr:col>
      <xdr:colOff>38100</xdr:colOff>
      <xdr:row>38</xdr:row>
      <xdr:rowOff>125367</xdr:rowOff>
    </xdr:to>
    <xdr:sp macro="" textlink="">
      <xdr:nvSpPr>
        <xdr:cNvPr id="76" name="楕円 75">
          <a:extLst>
            <a:ext uri="{FF2B5EF4-FFF2-40B4-BE49-F238E27FC236}">
              <a16:creationId xmlns:a16="http://schemas.microsoft.com/office/drawing/2014/main" id="{B91957EC-CFB4-4930-A801-71618A83D11E}"/>
            </a:ext>
          </a:extLst>
        </xdr:cNvPr>
        <xdr:cNvSpPr/>
      </xdr:nvSpPr>
      <xdr:spPr>
        <a:xfrm>
          <a:off x="3746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74567</xdr:rowOff>
    </xdr:from>
    <xdr:to>
      <xdr:col>24</xdr:col>
      <xdr:colOff>63500</xdr:colOff>
      <xdr:row>38</xdr:row>
      <xdr:rowOff>99060</xdr:rowOff>
    </xdr:to>
    <xdr:cxnSp macro="">
      <xdr:nvCxnSpPr>
        <xdr:cNvPr id="77" name="直線コネクタ 76">
          <a:extLst>
            <a:ext uri="{FF2B5EF4-FFF2-40B4-BE49-F238E27FC236}">
              <a16:creationId xmlns:a16="http://schemas.microsoft.com/office/drawing/2014/main" id="{403FCCCD-DC03-41FB-9AE0-5917E41CDE1F}"/>
            </a:ext>
          </a:extLst>
        </xdr:cNvPr>
        <xdr:cNvCxnSpPr/>
      </xdr:nvCxnSpPr>
      <xdr:spPr>
        <a:xfrm>
          <a:off x="3797300" y="658966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a:extLst>
            <a:ext uri="{FF2B5EF4-FFF2-40B4-BE49-F238E27FC236}">
              <a16:creationId xmlns:a16="http://schemas.microsoft.com/office/drawing/2014/main" id="{D35E3479-7C29-4BE1-BB27-93CDD9545BCC}"/>
            </a:ext>
          </a:extLst>
        </xdr:cNvPr>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74567</xdr:rowOff>
    </xdr:to>
    <xdr:cxnSp macro="">
      <xdr:nvCxnSpPr>
        <xdr:cNvPr id="79" name="直線コネクタ 78">
          <a:extLst>
            <a:ext uri="{FF2B5EF4-FFF2-40B4-BE49-F238E27FC236}">
              <a16:creationId xmlns:a16="http://schemas.microsoft.com/office/drawing/2014/main" id="{8C759BD5-2320-46D2-B670-2DC1984DEAD9}"/>
            </a:ext>
          </a:extLst>
        </xdr:cNvPr>
        <xdr:cNvCxnSpPr/>
      </xdr:nvCxnSpPr>
      <xdr:spPr>
        <a:xfrm>
          <a:off x="2908300" y="657497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id="{9A340E68-20BA-406D-9EC0-D89BC549C55D}"/>
            </a:ext>
          </a:extLst>
        </xdr:cNvPr>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59872</xdr:rowOff>
    </xdr:to>
    <xdr:cxnSp macro="">
      <xdr:nvCxnSpPr>
        <xdr:cNvPr id="81" name="直線コネクタ 80">
          <a:extLst>
            <a:ext uri="{FF2B5EF4-FFF2-40B4-BE49-F238E27FC236}">
              <a16:creationId xmlns:a16="http://schemas.microsoft.com/office/drawing/2014/main" id="{1B0D3FC5-10A9-498B-821C-58B43CBE81D4}"/>
            </a:ext>
          </a:extLst>
        </xdr:cNvPr>
        <xdr:cNvCxnSpPr/>
      </xdr:nvCxnSpPr>
      <xdr:spPr>
        <a:xfrm>
          <a:off x="2019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a:extLst>
            <a:ext uri="{FF2B5EF4-FFF2-40B4-BE49-F238E27FC236}">
              <a16:creationId xmlns:a16="http://schemas.microsoft.com/office/drawing/2014/main" id="{D12DE6C2-A71E-4CCF-91E4-01021C9E17D8}"/>
            </a:ext>
          </a:extLst>
        </xdr:cNvPr>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27215</xdr:rowOff>
    </xdr:to>
    <xdr:cxnSp macro="">
      <xdr:nvCxnSpPr>
        <xdr:cNvPr id="83" name="直線コネクタ 82">
          <a:extLst>
            <a:ext uri="{FF2B5EF4-FFF2-40B4-BE49-F238E27FC236}">
              <a16:creationId xmlns:a16="http://schemas.microsoft.com/office/drawing/2014/main" id="{000CFF60-D794-4754-8527-9A627B4F7EED}"/>
            </a:ext>
          </a:extLst>
        </xdr:cNvPr>
        <xdr:cNvCxnSpPr/>
      </xdr:nvCxnSpPr>
      <xdr:spPr>
        <a:xfrm>
          <a:off x="1130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4" name="n_1aveValue【図書館】&#10;有形固定資産減価償却率">
          <a:extLst>
            <a:ext uri="{FF2B5EF4-FFF2-40B4-BE49-F238E27FC236}">
              <a16:creationId xmlns:a16="http://schemas.microsoft.com/office/drawing/2014/main" id="{CF990B44-AAFA-4418-ABEF-F510E0BB2820}"/>
            </a:ext>
          </a:extLst>
        </xdr:cNvPr>
        <xdr:cNvSpPr txBox="1"/>
      </xdr:nvSpPr>
      <xdr:spPr>
        <a:xfrm>
          <a:off x="3582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5" name="n_2aveValue【図書館】&#10;有形固定資産減価償却率">
          <a:extLst>
            <a:ext uri="{FF2B5EF4-FFF2-40B4-BE49-F238E27FC236}">
              <a16:creationId xmlns:a16="http://schemas.microsoft.com/office/drawing/2014/main" id="{35611825-CD04-478B-8E6A-32419E28CD6B}"/>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13F7FC47-082F-4E11-8758-9523F0F57E0A}"/>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174C22B0-9FD2-4921-A408-1205BE5E2677}"/>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116494</xdr:rowOff>
    </xdr:from>
    <xdr:ext cx="405111" cy="259045"/>
    <xdr:sp macro="" textlink="">
      <xdr:nvSpPr>
        <xdr:cNvPr id="88" name="n_1mainValue【図書館】&#10;有形固定資産減価償却率">
          <a:extLst>
            <a:ext uri="{FF2B5EF4-FFF2-40B4-BE49-F238E27FC236}">
              <a16:creationId xmlns:a16="http://schemas.microsoft.com/office/drawing/2014/main" id="{0A56601C-39A7-4320-ABE1-5B2BD2D00216}"/>
            </a:ext>
          </a:extLst>
        </xdr:cNvPr>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9" name="n_2mainValue【図書館】&#10;有形固定資産減価償却率">
          <a:extLst>
            <a:ext uri="{FF2B5EF4-FFF2-40B4-BE49-F238E27FC236}">
              <a16:creationId xmlns:a16="http://schemas.microsoft.com/office/drawing/2014/main" id="{2F438B7B-FCA0-490C-A38B-32C96954AC78}"/>
            </a:ext>
          </a:extLst>
        </xdr:cNvPr>
        <xdr:cNvSpPr txBox="1"/>
      </xdr:nvSpPr>
      <xdr:spPr>
        <a:xfrm>
          <a:off x="2705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id="{A6393EBD-65D9-4E18-A721-55FC7BBB9259}"/>
            </a:ext>
          </a:extLst>
        </xdr:cNvPr>
        <xdr:cNvSpPr txBox="1"/>
      </xdr:nvSpPr>
      <xdr:spPr>
        <a:xfrm>
          <a:off x="1816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id="{2B671A08-5354-4DA9-9313-78CB4B418F01}"/>
            </a:ext>
          </a:extLst>
        </xdr:cNvPr>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D7D9392-0804-4BCA-81BA-46221FA91E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F0DD518-477E-4349-8497-8C197497E1A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B98B3CC-D110-42DC-9200-A14B3FE90EC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0E4466E-3EF3-4F6C-836E-13964204C47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FD29A4C-D0A8-44F8-8CAD-833607C62A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95296FB-2D34-4498-B933-AEA9E38FA5C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11A8260-BF6C-4B45-8AAA-0EB75A95EF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959AF57-FDDD-4ECE-A2A0-6E52CDF2C1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380295C-ED20-44FF-8D4D-022998754F9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5E36DE9-5052-47E7-980F-33AEDE2BA2D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6F9F295-13DB-4D6A-A1D1-C6062E261BD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B150EE1F-3C6C-44F8-A762-E282DB8604F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85CA7125-39DF-4AC2-8524-FC8F9238B47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A7536CB3-3349-4EC7-BCB1-0F631FE13FB4}"/>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8E4661D8-ECCC-49F0-AA56-1C078C18A8E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DC4CBCD-C704-4DFE-B005-F7F14FBC6092}"/>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9999F29-5EE4-40F1-BEDA-0F2F1C6836C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E5D77C49-048D-4AEF-8C4E-466F1AC01DBD}"/>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DE1CF5FE-102C-48DE-B86B-3929760CC12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61D928E6-4565-471F-8342-A5DBD19FB598}"/>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B051A88A-F1E4-4065-B3B4-92EC271B3FA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3FD18296-BDC3-47EE-BF49-57F630C9D26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FDBD365-D418-4DC8-98F2-A30BABAB1C2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DF5EE18-3F26-4258-8028-43FF36B778A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14DADB7F-200C-439A-B758-0EBCBB66039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B2DA233F-8FD7-424E-8556-162A5665BA2A}"/>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FF82E31F-6288-4ACC-BDEB-5BBA328DE9A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83CD6BD0-D939-475C-9D67-4436220C128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2D62CB3E-BB6E-41B5-9A4C-947827CB1F89}"/>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28AAF5F6-1A5B-4272-B4C2-CE167D88416F}"/>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22" name="【図書館】&#10;一人当たり面積平均値テキスト">
          <a:extLst>
            <a:ext uri="{FF2B5EF4-FFF2-40B4-BE49-F238E27FC236}">
              <a16:creationId xmlns:a16="http://schemas.microsoft.com/office/drawing/2014/main" id="{86111179-66F4-401C-AE29-97A4A3B86A9D}"/>
            </a:ext>
          </a:extLst>
        </xdr:cNvPr>
        <xdr:cNvSpPr txBox="1"/>
      </xdr:nvSpPr>
      <xdr:spPr>
        <a:xfrm>
          <a:off x="10515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8FFE9835-72AD-4E87-A1B4-5E8EF5EF8E67}"/>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FD17D6DB-8328-4578-B386-07D98177A8A7}"/>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90041A56-414E-4C56-9FEB-E493D021987B}"/>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3FC002FC-B8B5-42E9-A7FF-ECE254AAB9B1}"/>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8CBC838A-2301-4146-9C15-CB8F273DDF6D}"/>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C1F8418-18C9-440F-A7EE-52E46FD5341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24B7727-D9FD-46E1-9EA8-1B374A021E8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72B75E5-3846-4B9B-9B22-1EED961F11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6A6851B-A5DB-4A26-AAB9-8FC16A20D9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E6C92B5-B4CB-44E5-891F-53E82BCA804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30299</xdr:rowOff>
    </xdr:from>
    <xdr:to>
      <xdr:col>55</xdr:col>
      <xdr:colOff>50800</xdr:colOff>
      <xdr:row>39</xdr:row>
      <xdr:rowOff>131899</xdr:rowOff>
    </xdr:to>
    <xdr:sp macro="" textlink="">
      <xdr:nvSpPr>
        <xdr:cNvPr id="133" name="楕円 132">
          <a:extLst>
            <a:ext uri="{FF2B5EF4-FFF2-40B4-BE49-F238E27FC236}">
              <a16:creationId xmlns:a16="http://schemas.microsoft.com/office/drawing/2014/main" id="{3EFC64E2-9B66-46DF-AA1C-3EA2173319E4}"/>
            </a:ext>
          </a:extLst>
        </xdr:cNvPr>
        <xdr:cNvSpPr/>
      </xdr:nvSpPr>
      <xdr:spPr>
        <a:xfrm>
          <a:off x="10426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53176</xdr:rowOff>
    </xdr:from>
    <xdr:ext cx="469744" cy="259045"/>
    <xdr:sp macro="" textlink="">
      <xdr:nvSpPr>
        <xdr:cNvPr id="134" name="【図書館】&#10;一人当たり面積該当値テキスト">
          <a:extLst>
            <a:ext uri="{FF2B5EF4-FFF2-40B4-BE49-F238E27FC236}">
              <a16:creationId xmlns:a16="http://schemas.microsoft.com/office/drawing/2014/main" id="{633AA131-5DD8-425D-8C4D-5465444775A9}"/>
            </a:ext>
          </a:extLst>
        </xdr:cNvPr>
        <xdr:cNvSpPr txBox="1"/>
      </xdr:nvSpPr>
      <xdr:spPr>
        <a:xfrm>
          <a:off x="10515600"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5" name="楕円 134">
          <a:extLst>
            <a:ext uri="{FF2B5EF4-FFF2-40B4-BE49-F238E27FC236}">
              <a16:creationId xmlns:a16="http://schemas.microsoft.com/office/drawing/2014/main" id="{21386F88-4DC6-44DC-8141-548C9159A450}"/>
            </a:ext>
          </a:extLst>
        </xdr:cNvPr>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81099</xdr:rowOff>
    </xdr:from>
    <xdr:to>
      <xdr:col>55</xdr:col>
      <xdr:colOff>0</xdr:colOff>
      <xdr:row>39</xdr:row>
      <xdr:rowOff>87630</xdr:rowOff>
    </xdr:to>
    <xdr:cxnSp macro="">
      <xdr:nvCxnSpPr>
        <xdr:cNvPr id="136" name="直線コネクタ 135">
          <a:extLst>
            <a:ext uri="{FF2B5EF4-FFF2-40B4-BE49-F238E27FC236}">
              <a16:creationId xmlns:a16="http://schemas.microsoft.com/office/drawing/2014/main" id="{7F58E8DD-E967-4166-998F-90D359A10028}"/>
            </a:ext>
          </a:extLst>
        </xdr:cNvPr>
        <xdr:cNvCxnSpPr/>
      </xdr:nvCxnSpPr>
      <xdr:spPr>
        <a:xfrm flipV="1">
          <a:off x="9639300" y="67676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40096</xdr:rowOff>
    </xdr:from>
    <xdr:to>
      <xdr:col>46</xdr:col>
      <xdr:colOff>38100</xdr:colOff>
      <xdr:row>39</xdr:row>
      <xdr:rowOff>141696</xdr:rowOff>
    </xdr:to>
    <xdr:sp macro="" textlink="">
      <xdr:nvSpPr>
        <xdr:cNvPr id="137" name="楕円 136">
          <a:extLst>
            <a:ext uri="{FF2B5EF4-FFF2-40B4-BE49-F238E27FC236}">
              <a16:creationId xmlns:a16="http://schemas.microsoft.com/office/drawing/2014/main" id="{5AB73236-9D2B-4E57-BD2B-90E2F656AFE1}"/>
            </a:ext>
          </a:extLst>
        </xdr:cNvPr>
        <xdr:cNvSpPr/>
      </xdr:nvSpPr>
      <xdr:spPr>
        <a:xfrm>
          <a:off x="8699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90896</xdr:rowOff>
    </xdr:to>
    <xdr:cxnSp macro="">
      <xdr:nvCxnSpPr>
        <xdr:cNvPr id="138" name="直線コネクタ 137">
          <a:extLst>
            <a:ext uri="{FF2B5EF4-FFF2-40B4-BE49-F238E27FC236}">
              <a16:creationId xmlns:a16="http://schemas.microsoft.com/office/drawing/2014/main" id="{EED04DA8-8A57-4558-9E78-1EBE123F4A1D}"/>
            </a:ext>
          </a:extLst>
        </xdr:cNvPr>
        <xdr:cNvCxnSpPr/>
      </xdr:nvCxnSpPr>
      <xdr:spPr>
        <a:xfrm flipV="1">
          <a:off x="8750300" y="67741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53159</xdr:rowOff>
    </xdr:from>
    <xdr:to>
      <xdr:col>41</xdr:col>
      <xdr:colOff>101600</xdr:colOff>
      <xdr:row>39</xdr:row>
      <xdr:rowOff>154759</xdr:rowOff>
    </xdr:to>
    <xdr:sp macro="" textlink="">
      <xdr:nvSpPr>
        <xdr:cNvPr id="139" name="楕円 138">
          <a:extLst>
            <a:ext uri="{FF2B5EF4-FFF2-40B4-BE49-F238E27FC236}">
              <a16:creationId xmlns:a16="http://schemas.microsoft.com/office/drawing/2014/main" id="{3CF66E7F-5CA1-4073-882D-EFFD1AF4EB17}"/>
            </a:ext>
          </a:extLst>
        </xdr:cNvPr>
        <xdr:cNvSpPr/>
      </xdr:nvSpPr>
      <xdr:spPr>
        <a:xfrm>
          <a:off x="7810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90896</xdr:rowOff>
    </xdr:from>
    <xdr:to>
      <xdr:col>45</xdr:col>
      <xdr:colOff>177800</xdr:colOff>
      <xdr:row>39</xdr:row>
      <xdr:rowOff>103959</xdr:rowOff>
    </xdr:to>
    <xdr:cxnSp macro="">
      <xdr:nvCxnSpPr>
        <xdr:cNvPr id="140" name="直線コネクタ 139">
          <a:extLst>
            <a:ext uri="{FF2B5EF4-FFF2-40B4-BE49-F238E27FC236}">
              <a16:creationId xmlns:a16="http://schemas.microsoft.com/office/drawing/2014/main" id="{DA53061E-1597-44BB-B9BA-7567897076B7}"/>
            </a:ext>
          </a:extLst>
        </xdr:cNvPr>
        <xdr:cNvCxnSpPr/>
      </xdr:nvCxnSpPr>
      <xdr:spPr>
        <a:xfrm flipV="1">
          <a:off x="7861300" y="67774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41" name="楕円 140">
          <a:extLst>
            <a:ext uri="{FF2B5EF4-FFF2-40B4-BE49-F238E27FC236}">
              <a16:creationId xmlns:a16="http://schemas.microsoft.com/office/drawing/2014/main" id="{A1F5171B-6B5A-4E3A-9F7E-2C473AA0F65D}"/>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103959</xdr:rowOff>
    </xdr:from>
    <xdr:to>
      <xdr:col>41</xdr:col>
      <xdr:colOff>50800</xdr:colOff>
      <xdr:row>39</xdr:row>
      <xdr:rowOff>110490</xdr:rowOff>
    </xdr:to>
    <xdr:cxnSp macro="">
      <xdr:nvCxnSpPr>
        <xdr:cNvPr id="142" name="直線コネクタ 141">
          <a:extLst>
            <a:ext uri="{FF2B5EF4-FFF2-40B4-BE49-F238E27FC236}">
              <a16:creationId xmlns:a16="http://schemas.microsoft.com/office/drawing/2014/main" id="{4E957D0C-AA81-4634-9DAD-77DBC1B81725}"/>
            </a:ext>
          </a:extLst>
        </xdr:cNvPr>
        <xdr:cNvCxnSpPr/>
      </xdr:nvCxnSpPr>
      <xdr:spPr>
        <a:xfrm flipV="1">
          <a:off x="6972300" y="67905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3AAF8DA3-1C55-4C81-A345-ED42480B3607}"/>
            </a:ext>
          </a:extLst>
        </xdr:cNvPr>
        <xdr:cNvSpPr txBox="1"/>
      </xdr:nvSpPr>
      <xdr:spPr>
        <a:xfrm>
          <a:off x="93917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0E72C75E-E414-4221-A8A3-7D557647ED48}"/>
            </a:ext>
          </a:extLst>
        </xdr:cNvPr>
        <xdr:cNvSpPr txBox="1"/>
      </xdr:nvSpPr>
      <xdr:spPr>
        <a:xfrm>
          <a:off x="8515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0FE4A03D-6C73-4BED-82AF-7B577BC00723}"/>
            </a:ext>
          </a:extLst>
        </xdr:cNvPr>
        <xdr:cNvSpPr txBox="1"/>
      </xdr:nvSpPr>
      <xdr:spPr>
        <a:xfrm>
          <a:off x="7626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33218</xdr:rowOff>
    </xdr:from>
    <xdr:ext cx="469744" cy="259045"/>
    <xdr:sp macro="" textlink="">
      <xdr:nvSpPr>
        <xdr:cNvPr id="146" name="n_4aveValue【図書館】&#10;一人当たり面積">
          <a:extLst>
            <a:ext uri="{FF2B5EF4-FFF2-40B4-BE49-F238E27FC236}">
              <a16:creationId xmlns:a16="http://schemas.microsoft.com/office/drawing/2014/main" id="{F50D1CCC-CB0C-48D8-98B7-58F6167C1AD3}"/>
            </a:ext>
          </a:extLst>
        </xdr:cNvPr>
        <xdr:cNvSpPr txBox="1"/>
      </xdr:nvSpPr>
      <xdr:spPr>
        <a:xfrm>
          <a:off x="6737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47" name="n_1mainValue【図書館】&#10;一人当たり面積">
          <a:extLst>
            <a:ext uri="{FF2B5EF4-FFF2-40B4-BE49-F238E27FC236}">
              <a16:creationId xmlns:a16="http://schemas.microsoft.com/office/drawing/2014/main" id="{2627F087-66D5-494C-B22A-92CF872A6B00}"/>
            </a:ext>
          </a:extLst>
        </xdr:cNvPr>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132823</xdr:rowOff>
    </xdr:from>
    <xdr:ext cx="469744" cy="259045"/>
    <xdr:sp macro="" textlink="">
      <xdr:nvSpPr>
        <xdr:cNvPr id="148" name="n_2mainValue【図書館】&#10;一人当たり面積">
          <a:extLst>
            <a:ext uri="{FF2B5EF4-FFF2-40B4-BE49-F238E27FC236}">
              <a16:creationId xmlns:a16="http://schemas.microsoft.com/office/drawing/2014/main" id="{9205B179-B3EA-4B24-90BF-59FE86F87F27}"/>
            </a:ext>
          </a:extLst>
        </xdr:cNvPr>
        <xdr:cNvSpPr txBox="1"/>
      </xdr:nvSpPr>
      <xdr:spPr>
        <a:xfrm>
          <a:off x="8515427" y="681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145886</xdr:rowOff>
    </xdr:from>
    <xdr:ext cx="469744" cy="259045"/>
    <xdr:sp macro="" textlink="">
      <xdr:nvSpPr>
        <xdr:cNvPr id="149" name="n_3mainValue【図書館】&#10;一人当たり面積">
          <a:extLst>
            <a:ext uri="{FF2B5EF4-FFF2-40B4-BE49-F238E27FC236}">
              <a16:creationId xmlns:a16="http://schemas.microsoft.com/office/drawing/2014/main" id="{F08B9669-F56B-442F-A96B-0F0BC65C05A8}"/>
            </a:ext>
          </a:extLst>
        </xdr:cNvPr>
        <xdr:cNvSpPr txBox="1"/>
      </xdr:nvSpPr>
      <xdr:spPr>
        <a:xfrm>
          <a:off x="7626427"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50" name="n_4mainValue【図書館】&#10;一人当たり面積">
          <a:extLst>
            <a:ext uri="{FF2B5EF4-FFF2-40B4-BE49-F238E27FC236}">
              <a16:creationId xmlns:a16="http://schemas.microsoft.com/office/drawing/2014/main" id="{E606CEAE-06A9-4459-A60C-8C27C51D9369}"/>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D62614D-0024-4A19-A784-0A83B16E094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3DD10E1-440A-4FC6-B2AE-8BB791493CE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356E02D-C820-449F-AF84-942048B850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7B30523D-6C22-411B-87BB-85F2905640C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AB7C7B77-FE40-4BF9-8E09-C6C2530EAC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8061042-370E-458D-9683-8B8D9527EE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D5856E3-B942-4DFB-8E67-FF93BE45F6C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FFC7782-DD0E-4013-95A5-B98A940299A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B65F22A-4291-47DF-9A70-51F1A1E207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BE88362-E97E-4CF7-AC43-A8C09CBA375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5813745-F4D3-4596-86A6-E4553A8EDE3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93B44C0B-1878-4CC7-B0F7-6DC2F72ED86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6E50483C-FFC3-46DA-9150-2C3EE38EC48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307B4966-B47F-4BBE-A90E-DD08018ECC6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3DD603FC-449E-49F5-939F-73F2AE6C7F1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42B410B7-7EA5-445B-8CED-053531FF688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A4AC69DF-A5E9-4C54-8480-ABDE169E713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375BADDF-5A86-4548-91D9-B0F0BF60257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1BC419ED-A24C-44FC-A789-40449CC5131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FD67BD2B-95EE-486D-A524-D8DC1CF977F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EBAC9DD2-BCD0-479B-BDD2-E67C6D300AD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C4D90368-2A74-4443-A981-6843025E333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27D4D34A-55E1-45D4-8D55-536692AD5C1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1E33DA45-BD1C-4A4C-AEBA-7C0E7D1831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6B7FD4B9-873F-44AD-9B34-9462E38BE57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2F9D37CF-532E-4462-8A64-56C36EBE7509}"/>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9603E4BF-E943-4392-A32B-5EAF027B260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33065046-2348-4EC0-AC02-069BE7C6C60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0D5EB827-CFC8-4FA9-895B-5DD19F4F7024}"/>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E4E853DF-3C93-46CA-B9FD-BDF3BD03F411}"/>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29CF77EA-2A76-4B3C-BA65-BE2B0F431188}"/>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B5222EDB-5BB7-4B73-AC23-42428E5F676F}"/>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36A03AC8-10A7-44F3-A1EA-620F36544FBD}"/>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853218EE-F76C-48DA-832E-DFD71BF1FCE2}"/>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B738DC34-ADD9-484F-9BC4-1D76FE3BFA9A}"/>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1317EE89-3803-4333-99F8-9B0FCAD56CA6}"/>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A61A4C9-F033-4267-889A-303312F5B48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0F35F84-5CFD-4BCA-B5BC-6F9F125FBD3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3863532-3E0C-4E9F-B047-3C8BE6F152F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E166E57-B898-4DB4-B223-EC082D1A409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A45D5DA3-BB36-4189-B09B-C2DFE6E5C8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92" name="楕円 191">
          <a:extLst>
            <a:ext uri="{FF2B5EF4-FFF2-40B4-BE49-F238E27FC236}">
              <a16:creationId xmlns:a16="http://schemas.microsoft.com/office/drawing/2014/main" id="{4A5C1759-9FAA-4634-B0FB-38615F8F4360}"/>
            </a:ext>
          </a:extLst>
        </xdr:cNvPr>
        <xdr:cNvSpPr/>
      </xdr:nvSpPr>
      <xdr:spPr>
        <a:xfrm>
          <a:off x="4584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DEEEAB28-BBCC-4F02-8D0F-81993F0BCCBC}"/>
            </a:ext>
          </a:extLst>
        </xdr:cNvPr>
        <xdr:cNvSpPr txBox="1"/>
      </xdr:nvSpPr>
      <xdr:spPr>
        <a:xfrm>
          <a:off x="4673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11249</xdr:rowOff>
    </xdr:from>
    <xdr:to>
      <xdr:col>20</xdr:col>
      <xdr:colOff>38100</xdr:colOff>
      <xdr:row>62</xdr:row>
      <xdr:rowOff>112849</xdr:rowOff>
    </xdr:to>
    <xdr:sp macro="" textlink="">
      <xdr:nvSpPr>
        <xdr:cNvPr id="194" name="楕円 193">
          <a:extLst>
            <a:ext uri="{FF2B5EF4-FFF2-40B4-BE49-F238E27FC236}">
              <a16:creationId xmlns:a16="http://schemas.microsoft.com/office/drawing/2014/main" id="{77F72B7D-60DD-472A-BF9A-D2F023ED5645}"/>
            </a:ext>
          </a:extLst>
        </xdr:cNvPr>
        <xdr:cNvSpPr/>
      </xdr:nvSpPr>
      <xdr:spPr>
        <a:xfrm>
          <a:off x="3746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62049</xdr:rowOff>
    </xdr:from>
    <xdr:to>
      <xdr:col>24</xdr:col>
      <xdr:colOff>63500</xdr:colOff>
      <xdr:row>62</xdr:row>
      <xdr:rowOff>68580</xdr:rowOff>
    </xdr:to>
    <xdr:cxnSp macro="">
      <xdr:nvCxnSpPr>
        <xdr:cNvPr id="195" name="直線コネクタ 194">
          <a:extLst>
            <a:ext uri="{FF2B5EF4-FFF2-40B4-BE49-F238E27FC236}">
              <a16:creationId xmlns:a16="http://schemas.microsoft.com/office/drawing/2014/main" id="{A7F77D13-9A7E-4188-AA83-9C0F073EA66E}"/>
            </a:ext>
          </a:extLst>
        </xdr:cNvPr>
        <xdr:cNvCxnSpPr/>
      </xdr:nvCxnSpPr>
      <xdr:spPr>
        <a:xfrm>
          <a:off x="3797300" y="106919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16147</xdr:rowOff>
    </xdr:from>
    <xdr:to>
      <xdr:col>15</xdr:col>
      <xdr:colOff>101600</xdr:colOff>
      <xdr:row>62</xdr:row>
      <xdr:rowOff>117747</xdr:rowOff>
    </xdr:to>
    <xdr:sp macro="" textlink="">
      <xdr:nvSpPr>
        <xdr:cNvPr id="196" name="楕円 195">
          <a:extLst>
            <a:ext uri="{FF2B5EF4-FFF2-40B4-BE49-F238E27FC236}">
              <a16:creationId xmlns:a16="http://schemas.microsoft.com/office/drawing/2014/main" id="{F8CD7D18-514D-43D1-8531-105DEA63F99C}"/>
            </a:ext>
          </a:extLst>
        </xdr:cNvPr>
        <xdr:cNvSpPr/>
      </xdr:nvSpPr>
      <xdr:spPr>
        <a:xfrm>
          <a:off x="2857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62049</xdr:rowOff>
    </xdr:from>
    <xdr:to>
      <xdr:col>19</xdr:col>
      <xdr:colOff>177800</xdr:colOff>
      <xdr:row>62</xdr:row>
      <xdr:rowOff>66947</xdr:rowOff>
    </xdr:to>
    <xdr:cxnSp macro="">
      <xdr:nvCxnSpPr>
        <xdr:cNvPr id="197" name="直線コネクタ 196">
          <a:extLst>
            <a:ext uri="{FF2B5EF4-FFF2-40B4-BE49-F238E27FC236}">
              <a16:creationId xmlns:a16="http://schemas.microsoft.com/office/drawing/2014/main" id="{016E7E37-0D44-4938-B206-80A51C561EAE}"/>
            </a:ext>
          </a:extLst>
        </xdr:cNvPr>
        <xdr:cNvCxnSpPr/>
      </xdr:nvCxnSpPr>
      <xdr:spPr>
        <a:xfrm flipV="1">
          <a:off x="2908300" y="1069194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141877</xdr:rowOff>
    </xdr:from>
    <xdr:to>
      <xdr:col>10</xdr:col>
      <xdr:colOff>165100</xdr:colOff>
      <xdr:row>62</xdr:row>
      <xdr:rowOff>72027</xdr:rowOff>
    </xdr:to>
    <xdr:sp macro="" textlink="">
      <xdr:nvSpPr>
        <xdr:cNvPr id="198" name="楕円 197">
          <a:extLst>
            <a:ext uri="{FF2B5EF4-FFF2-40B4-BE49-F238E27FC236}">
              <a16:creationId xmlns:a16="http://schemas.microsoft.com/office/drawing/2014/main" id="{02D8B388-CB87-4D72-A781-A8C121751F66}"/>
            </a:ext>
          </a:extLst>
        </xdr:cNvPr>
        <xdr:cNvSpPr/>
      </xdr:nvSpPr>
      <xdr:spPr>
        <a:xfrm>
          <a:off x="1968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21227</xdr:rowOff>
    </xdr:from>
    <xdr:to>
      <xdr:col>15</xdr:col>
      <xdr:colOff>50800</xdr:colOff>
      <xdr:row>62</xdr:row>
      <xdr:rowOff>66947</xdr:rowOff>
    </xdr:to>
    <xdr:cxnSp macro="">
      <xdr:nvCxnSpPr>
        <xdr:cNvPr id="199" name="直線コネクタ 198">
          <a:extLst>
            <a:ext uri="{FF2B5EF4-FFF2-40B4-BE49-F238E27FC236}">
              <a16:creationId xmlns:a16="http://schemas.microsoft.com/office/drawing/2014/main" id="{9FCBA2EF-925F-4674-9E6C-43A2A2116056}"/>
            </a:ext>
          </a:extLst>
        </xdr:cNvPr>
        <xdr:cNvCxnSpPr/>
      </xdr:nvCxnSpPr>
      <xdr:spPr>
        <a:xfrm>
          <a:off x="2019300" y="1065112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130447</xdr:rowOff>
    </xdr:from>
    <xdr:to>
      <xdr:col>6</xdr:col>
      <xdr:colOff>38100</xdr:colOff>
      <xdr:row>62</xdr:row>
      <xdr:rowOff>60597</xdr:rowOff>
    </xdr:to>
    <xdr:sp macro="" textlink="">
      <xdr:nvSpPr>
        <xdr:cNvPr id="200" name="楕円 199">
          <a:extLst>
            <a:ext uri="{FF2B5EF4-FFF2-40B4-BE49-F238E27FC236}">
              <a16:creationId xmlns:a16="http://schemas.microsoft.com/office/drawing/2014/main" id="{63F8FEF6-CA00-4026-907C-5F93AA3F7790}"/>
            </a:ext>
          </a:extLst>
        </xdr:cNvPr>
        <xdr:cNvSpPr/>
      </xdr:nvSpPr>
      <xdr:spPr>
        <a:xfrm>
          <a:off x="1079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xdr:rowOff>
    </xdr:from>
    <xdr:to>
      <xdr:col>10</xdr:col>
      <xdr:colOff>114300</xdr:colOff>
      <xdr:row>62</xdr:row>
      <xdr:rowOff>21227</xdr:rowOff>
    </xdr:to>
    <xdr:cxnSp macro="">
      <xdr:nvCxnSpPr>
        <xdr:cNvPr id="201" name="直線コネクタ 200">
          <a:extLst>
            <a:ext uri="{FF2B5EF4-FFF2-40B4-BE49-F238E27FC236}">
              <a16:creationId xmlns:a16="http://schemas.microsoft.com/office/drawing/2014/main" id="{EF64C46F-FD90-4F7D-8747-F10584E8996C}"/>
            </a:ext>
          </a:extLst>
        </xdr:cNvPr>
        <xdr:cNvCxnSpPr/>
      </xdr:nvCxnSpPr>
      <xdr:spPr>
        <a:xfrm>
          <a:off x="1130300" y="106396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58D6408E-19D3-4860-832B-5A9E1807B330}"/>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A3F51DEC-681F-464A-A1B8-0B39369BAF53}"/>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4" name="n_3aveValue【体育館・プール】&#10;有形固定資産減価償却率">
          <a:extLst>
            <a:ext uri="{FF2B5EF4-FFF2-40B4-BE49-F238E27FC236}">
              <a16:creationId xmlns:a16="http://schemas.microsoft.com/office/drawing/2014/main" id="{4CBF8DAF-10E7-49C0-AB73-71DB930891B8}"/>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205" name="n_4aveValue【体育館・プール】&#10;有形固定資産減価償却率">
          <a:extLst>
            <a:ext uri="{FF2B5EF4-FFF2-40B4-BE49-F238E27FC236}">
              <a16:creationId xmlns:a16="http://schemas.microsoft.com/office/drawing/2014/main" id="{A67CC766-D3D6-457A-B3F0-3707B7D8BB09}"/>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103976</xdr:rowOff>
    </xdr:from>
    <xdr:ext cx="405111" cy="259045"/>
    <xdr:sp macro="" textlink="">
      <xdr:nvSpPr>
        <xdr:cNvPr id="206" name="n_1mainValue【体育館・プール】&#10;有形固定資産減価償却率">
          <a:extLst>
            <a:ext uri="{FF2B5EF4-FFF2-40B4-BE49-F238E27FC236}">
              <a16:creationId xmlns:a16="http://schemas.microsoft.com/office/drawing/2014/main" id="{554F54E8-0D80-475A-9713-EDC887C3BC81}"/>
            </a:ext>
          </a:extLst>
        </xdr:cNvPr>
        <xdr:cNvSpPr txBox="1"/>
      </xdr:nvSpPr>
      <xdr:spPr>
        <a:xfrm>
          <a:off x="35820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108874</xdr:rowOff>
    </xdr:from>
    <xdr:ext cx="405111" cy="259045"/>
    <xdr:sp macro="" textlink="">
      <xdr:nvSpPr>
        <xdr:cNvPr id="207" name="n_2mainValue【体育館・プール】&#10;有形固定資産減価償却率">
          <a:extLst>
            <a:ext uri="{FF2B5EF4-FFF2-40B4-BE49-F238E27FC236}">
              <a16:creationId xmlns:a16="http://schemas.microsoft.com/office/drawing/2014/main" id="{8EA94B85-0AB7-41E0-B5F3-88F5570640EC}"/>
            </a:ext>
          </a:extLst>
        </xdr:cNvPr>
        <xdr:cNvSpPr txBox="1"/>
      </xdr:nvSpPr>
      <xdr:spPr>
        <a:xfrm>
          <a:off x="27057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88554</xdr:rowOff>
    </xdr:from>
    <xdr:ext cx="405111" cy="259045"/>
    <xdr:sp macro="" textlink="">
      <xdr:nvSpPr>
        <xdr:cNvPr id="208" name="n_3mainValue【体育館・プール】&#10;有形固定資産減価償却率">
          <a:extLst>
            <a:ext uri="{FF2B5EF4-FFF2-40B4-BE49-F238E27FC236}">
              <a16:creationId xmlns:a16="http://schemas.microsoft.com/office/drawing/2014/main" id="{1A5AA13A-94FB-45CC-B6AE-052C84028080}"/>
            </a:ext>
          </a:extLst>
        </xdr:cNvPr>
        <xdr:cNvSpPr txBox="1"/>
      </xdr:nvSpPr>
      <xdr:spPr>
        <a:xfrm>
          <a:off x="1816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51724</xdr:rowOff>
    </xdr:from>
    <xdr:ext cx="405111" cy="259045"/>
    <xdr:sp macro="" textlink="">
      <xdr:nvSpPr>
        <xdr:cNvPr id="209" name="n_4mainValue【体育館・プール】&#10;有形固定資産減価償却率">
          <a:extLst>
            <a:ext uri="{FF2B5EF4-FFF2-40B4-BE49-F238E27FC236}">
              <a16:creationId xmlns:a16="http://schemas.microsoft.com/office/drawing/2014/main" id="{A8C1B682-0C5C-4885-BD0C-9934D13E94D6}"/>
            </a:ext>
          </a:extLst>
        </xdr:cNvPr>
        <xdr:cNvSpPr txBox="1"/>
      </xdr:nvSpPr>
      <xdr:spPr>
        <a:xfrm>
          <a:off x="927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C6106FE3-847D-4264-BA54-1C5E07EB81A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84282278-13F1-4FAA-B2E7-6527F7FCD0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1272A267-B4A0-4092-9EB7-E8DE269785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7D8C4129-870A-45B2-8472-62E1C82E681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D137F43A-A870-41F1-A761-797C8559C4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27A7C817-0B06-4DAC-B25E-F37CB90FBE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1AABBEE7-2EAD-4540-B554-A0237F4F3F8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C3E80EF-B786-4EF6-8B6D-416AD4134A0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80AA9AE1-4474-4BA6-9BE7-4DC77DB24D7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1905F603-98B3-4146-947F-000BA758C71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37BCE2B7-5906-4FDA-85B4-04C62C4FD15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F58896F3-1D27-47D7-9D71-EE983540B76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EB82FD95-DE41-4AAE-9B2A-755841D1AE0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CF5E97A7-9D96-45C1-84AE-CD732784E1D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EBA33964-EE68-48DC-8AE2-7FC115076E8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31DE1241-4BF2-417B-AA15-C677247ACD1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FE54905C-1175-4821-8252-1BFD8380F9F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776A4828-670D-4FA0-9CF3-8E4D6238179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8F657B-8C61-4B38-87D1-CB6DE1C2D01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828C5862-18E6-4C6B-8C6B-95B115441A3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3585D6D3-413B-407C-8D23-21A343E585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5F6B0C5F-15C9-48C3-B545-4F4F9763E25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8CCB0737-96BD-4692-A870-219D0219903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C775959F-8A49-4EEC-9492-4B87800BD7CC}"/>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9402DA44-EC51-4749-A8B2-164BB3DAC30F}"/>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27E04ED9-6F33-4AE8-9ED4-1B445E57B47D}"/>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359F95A3-CABC-4F97-AFB5-0D2A7573A213}"/>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B54FF121-0BFE-4B94-A76C-45D5A6B09D29}"/>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4994CCAF-E7FF-4E66-B1DE-15EBB33B59C8}"/>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E5369BB2-F948-4102-89F5-8B99568FE4A2}"/>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7A39A606-8856-46F4-ADBA-41579CD10D9D}"/>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9C4C7DF4-B3E2-45ED-92A1-B4A6325CF3DE}"/>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DF8563E9-B285-4DB4-BD0E-22E23842E252}"/>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01FF2BC7-12AA-4E56-9026-F1B80910209E}"/>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2425D4C-D5B7-4220-99D8-0991D35C593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B67A88A-F3F8-490D-B4F5-9A1E88547A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7A00B25-1BCA-4558-A09B-E3EA42DCE9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F67D0E6-A276-4A20-9B8A-C9E2504BBC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54B166BE-2082-44D5-81C9-CD6060C8016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126746</xdr:rowOff>
    </xdr:from>
    <xdr:to>
      <xdr:col>55</xdr:col>
      <xdr:colOff>50800</xdr:colOff>
      <xdr:row>63</xdr:row>
      <xdr:rowOff>56896</xdr:rowOff>
    </xdr:to>
    <xdr:sp macro="" textlink="">
      <xdr:nvSpPr>
        <xdr:cNvPr id="249" name="楕円 248">
          <a:extLst>
            <a:ext uri="{FF2B5EF4-FFF2-40B4-BE49-F238E27FC236}">
              <a16:creationId xmlns:a16="http://schemas.microsoft.com/office/drawing/2014/main" id="{79C96E0C-6E08-4EB6-8E3F-B54DA4C9D0C3}"/>
            </a:ext>
          </a:extLst>
        </xdr:cNvPr>
        <xdr:cNvSpPr/>
      </xdr:nvSpPr>
      <xdr:spPr>
        <a:xfrm>
          <a:off x="10426700" y="107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105173</xdr:rowOff>
    </xdr:from>
    <xdr:ext cx="469744" cy="259045"/>
    <xdr:sp macro="" textlink="">
      <xdr:nvSpPr>
        <xdr:cNvPr id="250" name="【体育館・プール】&#10;一人当たり面積該当値テキスト">
          <a:extLst>
            <a:ext uri="{FF2B5EF4-FFF2-40B4-BE49-F238E27FC236}">
              <a16:creationId xmlns:a16="http://schemas.microsoft.com/office/drawing/2014/main" id="{2F3AD9BE-B138-4FC6-9BC2-DA4A6C02BAC2}"/>
            </a:ext>
          </a:extLst>
        </xdr:cNvPr>
        <xdr:cNvSpPr txBox="1"/>
      </xdr:nvSpPr>
      <xdr:spPr>
        <a:xfrm>
          <a:off x="10515600" y="107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129794</xdr:rowOff>
    </xdr:from>
    <xdr:to>
      <xdr:col>50</xdr:col>
      <xdr:colOff>165100</xdr:colOff>
      <xdr:row>63</xdr:row>
      <xdr:rowOff>59944</xdr:rowOff>
    </xdr:to>
    <xdr:sp macro="" textlink="">
      <xdr:nvSpPr>
        <xdr:cNvPr id="251" name="楕円 250">
          <a:extLst>
            <a:ext uri="{FF2B5EF4-FFF2-40B4-BE49-F238E27FC236}">
              <a16:creationId xmlns:a16="http://schemas.microsoft.com/office/drawing/2014/main" id="{449BDD11-7614-4FD0-9EA6-6D961DD72B07}"/>
            </a:ext>
          </a:extLst>
        </xdr:cNvPr>
        <xdr:cNvSpPr/>
      </xdr:nvSpPr>
      <xdr:spPr>
        <a:xfrm>
          <a:off x="9588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6096</xdr:rowOff>
    </xdr:from>
    <xdr:to>
      <xdr:col>55</xdr:col>
      <xdr:colOff>0</xdr:colOff>
      <xdr:row>63</xdr:row>
      <xdr:rowOff>9144</xdr:rowOff>
    </xdr:to>
    <xdr:cxnSp macro="">
      <xdr:nvCxnSpPr>
        <xdr:cNvPr id="252" name="直線コネクタ 251">
          <a:extLst>
            <a:ext uri="{FF2B5EF4-FFF2-40B4-BE49-F238E27FC236}">
              <a16:creationId xmlns:a16="http://schemas.microsoft.com/office/drawing/2014/main" id="{14DB181E-F9D1-434D-83C8-4000ADABCF3D}"/>
            </a:ext>
          </a:extLst>
        </xdr:cNvPr>
        <xdr:cNvCxnSpPr/>
      </xdr:nvCxnSpPr>
      <xdr:spPr>
        <a:xfrm flipV="1">
          <a:off x="9639300" y="1080744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53" name="楕円 252">
          <a:extLst>
            <a:ext uri="{FF2B5EF4-FFF2-40B4-BE49-F238E27FC236}">
              <a16:creationId xmlns:a16="http://schemas.microsoft.com/office/drawing/2014/main" id="{91D647AF-1B4E-4C4C-A253-51F93100FBF5}"/>
            </a:ext>
          </a:extLst>
        </xdr:cNvPr>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9144</xdr:rowOff>
    </xdr:from>
    <xdr:to>
      <xdr:col>50</xdr:col>
      <xdr:colOff>114300</xdr:colOff>
      <xdr:row>63</xdr:row>
      <xdr:rowOff>11430</xdr:rowOff>
    </xdr:to>
    <xdr:cxnSp macro="">
      <xdr:nvCxnSpPr>
        <xdr:cNvPr id="254" name="直線コネクタ 253">
          <a:extLst>
            <a:ext uri="{FF2B5EF4-FFF2-40B4-BE49-F238E27FC236}">
              <a16:creationId xmlns:a16="http://schemas.microsoft.com/office/drawing/2014/main" id="{F1B51744-18A3-4824-9763-480795AF014B}"/>
            </a:ext>
          </a:extLst>
        </xdr:cNvPr>
        <xdr:cNvCxnSpPr/>
      </xdr:nvCxnSpPr>
      <xdr:spPr>
        <a:xfrm flipV="1">
          <a:off x="8750300" y="1081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137414</xdr:rowOff>
    </xdr:from>
    <xdr:to>
      <xdr:col>41</xdr:col>
      <xdr:colOff>101600</xdr:colOff>
      <xdr:row>63</xdr:row>
      <xdr:rowOff>67564</xdr:rowOff>
    </xdr:to>
    <xdr:sp macro="" textlink="">
      <xdr:nvSpPr>
        <xdr:cNvPr id="255" name="楕円 254">
          <a:extLst>
            <a:ext uri="{FF2B5EF4-FFF2-40B4-BE49-F238E27FC236}">
              <a16:creationId xmlns:a16="http://schemas.microsoft.com/office/drawing/2014/main" id="{395F4083-B4DE-4037-BEDF-1585D4081038}"/>
            </a:ext>
          </a:extLst>
        </xdr:cNvPr>
        <xdr:cNvSpPr/>
      </xdr:nvSpPr>
      <xdr:spPr>
        <a:xfrm>
          <a:off x="7810500" y="107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16764</xdr:rowOff>
    </xdr:to>
    <xdr:cxnSp macro="">
      <xdr:nvCxnSpPr>
        <xdr:cNvPr id="256" name="直線コネクタ 255">
          <a:extLst>
            <a:ext uri="{FF2B5EF4-FFF2-40B4-BE49-F238E27FC236}">
              <a16:creationId xmlns:a16="http://schemas.microsoft.com/office/drawing/2014/main" id="{4FCA7BE4-B5A3-4B53-BB01-95B083CB6A74}"/>
            </a:ext>
          </a:extLst>
        </xdr:cNvPr>
        <xdr:cNvCxnSpPr/>
      </xdr:nvCxnSpPr>
      <xdr:spPr>
        <a:xfrm flipV="1">
          <a:off x="7861300" y="1081278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132842</xdr:rowOff>
    </xdr:from>
    <xdr:to>
      <xdr:col>36</xdr:col>
      <xdr:colOff>165100</xdr:colOff>
      <xdr:row>63</xdr:row>
      <xdr:rowOff>62992</xdr:rowOff>
    </xdr:to>
    <xdr:sp macro="" textlink="">
      <xdr:nvSpPr>
        <xdr:cNvPr id="257" name="楕円 256">
          <a:extLst>
            <a:ext uri="{FF2B5EF4-FFF2-40B4-BE49-F238E27FC236}">
              <a16:creationId xmlns:a16="http://schemas.microsoft.com/office/drawing/2014/main" id="{7561F50A-4171-483F-B386-D2582029E6B7}"/>
            </a:ext>
          </a:extLst>
        </xdr:cNvPr>
        <xdr:cNvSpPr/>
      </xdr:nvSpPr>
      <xdr:spPr>
        <a:xfrm>
          <a:off x="6921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12192</xdr:rowOff>
    </xdr:from>
    <xdr:to>
      <xdr:col>41</xdr:col>
      <xdr:colOff>50800</xdr:colOff>
      <xdr:row>63</xdr:row>
      <xdr:rowOff>16764</xdr:rowOff>
    </xdr:to>
    <xdr:cxnSp macro="">
      <xdr:nvCxnSpPr>
        <xdr:cNvPr id="258" name="直線コネクタ 257">
          <a:extLst>
            <a:ext uri="{FF2B5EF4-FFF2-40B4-BE49-F238E27FC236}">
              <a16:creationId xmlns:a16="http://schemas.microsoft.com/office/drawing/2014/main" id="{80ADBC27-5B97-406D-A3AA-32813C3280BF}"/>
            </a:ext>
          </a:extLst>
        </xdr:cNvPr>
        <xdr:cNvCxnSpPr/>
      </xdr:nvCxnSpPr>
      <xdr:spPr>
        <a:xfrm>
          <a:off x="6972300" y="108135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4C26F937-2336-495F-962C-E4A75F361E08}"/>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84B39C8A-820C-4E89-8E9A-C44AC8325F74}"/>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3FB9524A-2BEB-4933-8EC1-8D586EB32879}"/>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C079AC91-3E3B-407B-A4B7-2230E8991BE1}"/>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51071</xdr:rowOff>
    </xdr:from>
    <xdr:ext cx="469744" cy="259045"/>
    <xdr:sp macro="" textlink="">
      <xdr:nvSpPr>
        <xdr:cNvPr id="263" name="n_1mainValue【体育館・プール】&#10;一人当たり面積">
          <a:extLst>
            <a:ext uri="{FF2B5EF4-FFF2-40B4-BE49-F238E27FC236}">
              <a16:creationId xmlns:a16="http://schemas.microsoft.com/office/drawing/2014/main" id="{01CE9321-E4E8-4B0D-8EFF-2231057EB52D}"/>
            </a:ext>
          </a:extLst>
        </xdr:cNvPr>
        <xdr:cNvSpPr txBox="1"/>
      </xdr:nvSpPr>
      <xdr:spPr>
        <a:xfrm>
          <a:off x="93917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64" name="n_2mainValue【体育館・プール】&#10;一人当たり面積">
          <a:extLst>
            <a:ext uri="{FF2B5EF4-FFF2-40B4-BE49-F238E27FC236}">
              <a16:creationId xmlns:a16="http://schemas.microsoft.com/office/drawing/2014/main" id="{8C64BCEC-3396-4F5A-9084-5614D8D5817F}"/>
            </a:ext>
          </a:extLst>
        </xdr:cNvPr>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58691</xdr:rowOff>
    </xdr:from>
    <xdr:ext cx="469744" cy="259045"/>
    <xdr:sp macro="" textlink="">
      <xdr:nvSpPr>
        <xdr:cNvPr id="265" name="n_3mainValue【体育館・プール】&#10;一人当たり面積">
          <a:extLst>
            <a:ext uri="{FF2B5EF4-FFF2-40B4-BE49-F238E27FC236}">
              <a16:creationId xmlns:a16="http://schemas.microsoft.com/office/drawing/2014/main" id="{0AA39A74-5600-4D14-A959-75D30110A229}"/>
            </a:ext>
          </a:extLst>
        </xdr:cNvPr>
        <xdr:cNvSpPr txBox="1"/>
      </xdr:nvSpPr>
      <xdr:spPr>
        <a:xfrm>
          <a:off x="7626427" y="1086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54119</xdr:rowOff>
    </xdr:from>
    <xdr:ext cx="469744" cy="259045"/>
    <xdr:sp macro="" textlink="">
      <xdr:nvSpPr>
        <xdr:cNvPr id="266" name="n_4mainValue【体育館・プール】&#10;一人当たり面積">
          <a:extLst>
            <a:ext uri="{FF2B5EF4-FFF2-40B4-BE49-F238E27FC236}">
              <a16:creationId xmlns:a16="http://schemas.microsoft.com/office/drawing/2014/main" id="{FD5E4168-DD71-482E-AF2C-1680D7EF81C9}"/>
            </a:ext>
          </a:extLst>
        </xdr:cNvPr>
        <xdr:cNvSpPr txBox="1"/>
      </xdr:nvSpPr>
      <xdr:spPr>
        <a:xfrm>
          <a:off x="6737427" y="108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DBE84A8D-A83B-4CB6-8754-AB47012180F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ED36ECA1-CB3B-4F7C-8D2E-D639ECA04C1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BFD35B23-74B7-443C-A4F9-E4138907FAD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8903CB87-E682-4B57-85F9-03C9B6C1A28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8395C0E-54C9-4C72-ADF5-A64D1D80DE6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7391E342-1374-4DFF-9ABF-E4F6010A42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9F3C3B91-608C-43E4-8709-13DA56FF51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5C120DE3-AEF6-4DE8-9906-3A061118BB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EB557028-3585-4D8E-AC0F-C1C788DE1F4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1267D5C4-E44F-4EC3-9355-62D94CAA0DA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15AD7A2F-984A-4384-80B5-4920ABB4DDA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F91C9E7D-EB02-48CC-B175-D8CFBD65E93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40B36830-46EF-4D0A-A21B-2CF7A326D86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3628CA91-3265-447D-AFEE-F3F897C5044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173F5BCE-2BF2-489F-B99D-17B73870C22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FA0C33D-5D3A-4557-8D57-00AA639EA2D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D43FDA4E-9412-4C99-847C-F44E797578B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FD4ECF5E-B4C8-456D-9E98-50A875DD64C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B75B686E-6F8B-419D-836D-CD35220151A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4AD44D8C-9358-4CFE-9BFE-BE1EAB5A727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8F112F9A-FB06-46E8-874C-1ED2CA98286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D3BD45A9-A108-4E92-8C9C-85025538F75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CBB55E42-63A4-44D7-A178-47B7B188970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6E44B127-632B-466A-B408-67D45EE2EF6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BA6A690D-F004-4394-B12C-4FD2977D621A}"/>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1AFAD5EC-308E-4154-90A9-51730D00593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CAF97F88-AF89-4E60-BD54-883540A8881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D6802773-0812-4A80-A0FD-B7841D0A0136}"/>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00647241-F9D2-4EEE-B5B8-1408568BB47B}"/>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A205B498-2D68-4A29-9207-72CC2F233284}"/>
            </a:ext>
          </a:extLst>
        </xdr:cNvPr>
        <xdr:cNvSpPr txBox="1"/>
      </xdr:nvSpPr>
      <xdr:spPr>
        <a:xfrm>
          <a:off x="4673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E5BAB6F3-7499-4919-8F52-1D3FB191B9ED}"/>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C938D652-46CC-4174-B6DA-E9E9303ECD1E}"/>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2A01C1B1-839F-4C37-AA4B-836D88453326}"/>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030D3382-B440-47AD-88E5-250D8B199F6B}"/>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A8346D75-CE50-48A2-B703-17E55B64E2FC}"/>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4915E67-5930-4051-BD1A-8DEE8A3A96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0B4BA1E-E6CD-4887-930B-435C58B89E2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A14CC47-8368-465D-8702-B5470A0DEAD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CDE8180-4F89-4B85-913F-6981E970A67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58B81FB-AE9F-49C5-A0DA-FCDE2775F3D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307" name="楕円 306">
          <a:extLst>
            <a:ext uri="{FF2B5EF4-FFF2-40B4-BE49-F238E27FC236}">
              <a16:creationId xmlns:a16="http://schemas.microsoft.com/office/drawing/2014/main" id="{6FFF7B6E-DA9C-4F06-813B-B5B90AD25065}"/>
            </a:ext>
          </a:extLst>
        </xdr:cNvPr>
        <xdr:cNvSpPr/>
      </xdr:nvSpPr>
      <xdr:spPr>
        <a:xfrm>
          <a:off x="45847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158766</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994291A5-8CDB-4BC5-9F4F-E95AD7E0B927}"/>
            </a:ext>
          </a:extLst>
        </xdr:cNvPr>
        <xdr:cNvSpPr txBox="1"/>
      </xdr:nvSpPr>
      <xdr:spPr>
        <a:xfrm>
          <a:off x="4673600"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116839</xdr:rowOff>
    </xdr:from>
    <xdr:to>
      <xdr:col>20</xdr:col>
      <xdr:colOff>38100</xdr:colOff>
      <xdr:row>80</xdr:row>
      <xdr:rowOff>46989</xdr:rowOff>
    </xdr:to>
    <xdr:sp macro="" textlink="">
      <xdr:nvSpPr>
        <xdr:cNvPr id="309" name="楕円 308">
          <a:extLst>
            <a:ext uri="{FF2B5EF4-FFF2-40B4-BE49-F238E27FC236}">
              <a16:creationId xmlns:a16="http://schemas.microsoft.com/office/drawing/2014/main" id="{66646AD0-EE27-4D64-AF9E-7DD5534AF67F}"/>
            </a:ext>
          </a:extLst>
        </xdr:cNvPr>
        <xdr:cNvSpPr/>
      </xdr:nvSpPr>
      <xdr:spPr>
        <a:xfrm>
          <a:off x="3746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167639</xdr:rowOff>
    </xdr:from>
    <xdr:to>
      <xdr:col>24</xdr:col>
      <xdr:colOff>63500</xdr:colOff>
      <xdr:row>80</xdr:row>
      <xdr:rowOff>15239</xdr:rowOff>
    </xdr:to>
    <xdr:cxnSp macro="">
      <xdr:nvCxnSpPr>
        <xdr:cNvPr id="310" name="直線コネクタ 309">
          <a:extLst>
            <a:ext uri="{FF2B5EF4-FFF2-40B4-BE49-F238E27FC236}">
              <a16:creationId xmlns:a16="http://schemas.microsoft.com/office/drawing/2014/main" id="{867E316B-84D6-4301-93BD-E69113D393A3}"/>
            </a:ext>
          </a:extLst>
        </xdr:cNvPr>
        <xdr:cNvCxnSpPr/>
      </xdr:nvCxnSpPr>
      <xdr:spPr>
        <a:xfrm>
          <a:off x="3797300" y="137121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93980</xdr:rowOff>
    </xdr:from>
    <xdr:to>
      <xdr:col>15</xdr:col>
      <xdr:colOff>101600</xdr:colOff>
      <xdr:row>80</xdr:row>
      <xdr:rowOff>24130</xdr:rowOff>
    </xdr:to>
    <xdr:sp macro="" textlink="">
      <xdr:nvSpPr>
        <xdr:cNvPr id="311" name="楕円 310">
          <a:extLst>
            <a:ext uri="{FF2B5EF4-FFF2-40B4-BE49-F238E27FC236}">
              <a16:creationId xmlns:a16="http://schemas.microsoft.com/office/drawing/2014/main" id="{BA3574C2-E159-4B5B-BFFC-F3AB710C7921}"/>
            </a:ext>
          </a:extLst>
        </xdr:cNvPr>
        <xdr:cNvSpPr/>
      </xdr:nvSpPr>
      <xdr:spPr>
        <a:xfrm>
          <a:off x="2857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144780</xdr:rowOff>
    </xdr:from>
    <xdr:to>
      <xdr:col>19</xdr:col>
      <xdr:colOff>177800</xdr:colOff>
      <xdr:row>79</xdr:row>
      <xdr:rowOff>167639</xdr:rowOff>
    </xdr:to>
    <xdr:cxnSp macro="">
      <xdr:nvCxnSpPr>
        <xdr:cNvPr id="312" name="直線コネクタ 311">
          <a:extLst>
            <a:ext uri="{FF2B5EF4-FFF2-40B4-BE49-F238E27FC236}">
              <a16:creationId xmlns:a16="http://schemas.microsoft.com/office/drawing/2014/main" id="{05411FEF-B540-4BC7-8617-29D0A9351380}"/>
            </a:ext>
          </a:extLst>
        </xdr:cNvPr>
        <xdr:cNvCxnSpPr/>
      </xdr:nvCxnSpPr>
      <xdr:spPr>
        <a:xfrm>
          <a:off x="2908300" y="136893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48261</xdr:rowOff>
    </xdr:from>
    <xdr:to>
      <xdr:col>10</xdr:col>
      <xdr:colOff>165100</xdr:colOff>
      <xdr:row>79</xdr:row>
      <xdr:rowOff>149861</xdr:rowOff>
    </xdr:to>
    <xdr:sp macro="" textlink="">
      <xdr:nvSpPr>
        <xdr:cNvPr id="313" name="楕円 312">
          <a:extLst>
            <a:ext uri="{FF2B5EF4-FFF2-40B4-BE49-F238E27FC236}">
              <a16:creationId xmlns:a16="http://schemas.microsoft.com/office/drawing/2014/main" id="{8B00178B-70B4-4379-9932-7081BBF97839}"/>
            </a:ext>
          </a:extLst>
        </xdr:cNvPr>
        <xdr:cNvSpPr/>
      </xdr:nvSpPr>
      <xdr:spPr>
        <a:xfrm>
          <a:off x="1968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99061</xdr:rowOff>
    </xdr:from>
    <xdr:to>
      <xdr:col>15</xdr:col>
      <xdr:colOff>50800</xdr:colOff>
      <xdr:row>79</xdr:row>
      <xdr:rowOff>144780</xdr:rowOff>
    </xdr:to>
    <xdr:cxnSp macro="">
      <xdr:nvCxnSpPr>
        <xdr:cNvPr id="314" name="直線コネクタ 313">
          <a:extLst>
            <a:ext uri="{FF2B5EF4-FFF2-40B4-BE49-F238E27FC236}">
              <a16:creationId xmlns:a16="http://schemas.microsoft.com/office/drawing/2014/main" id="{756704CC-5668-41CF-BE16-252FF09107AA}"/>
            </a:ext>
          </a:extLst>
        </xdr:cNvPr>
        <xdr:cNvCxnSpPr/>
      </xdr:nvCxnSpPr>
      <xdr:spPr>
        <a:xfrm>
          <a:off x="2019300" y="13643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61595</xdr:rowOff>
    </xdr:from>
    <xdr:to>
      <xdr:col>6</xdr:col>
      <xdr:colOff>38100</xdr:colOff>
      <xdr:row>79</xdr:row>
      <xdr:rowOff>163195</xdr:rowOff>
    </xdr:to>
    <xdr:sp macro="" textlink="">
      <xdr:nvSpPr>
        <xdr:cNvPr id="315" name="楕円 314">
          <a:extLst>
            <a:ext uri="{FF2B5EF4-FFF2-40B4-BE49-F238E27FC236}">
              <a16:creationId xmlns:a16="http://schemas.microsoft.com/office/drawing/2014/main" id="{D40A59F8-2D78-4DC5-9A59-67A600208C66}"/>
            </a:ext>
          </a:extLst>
        </xdr:cNvPr>
        <xdr:cNvSpPr/>
      </xdr:nvSpPr>
      <xdr:spPr>
        <a:xfrm>
          <a:off x="1079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99061</xdr:rowOff>
    </xdr:from>
    <xdr:to>
      <xdr:col>10</xdr:col>
      <xdr:colOff>114300</xdr:colOff>
      <xdr:row>79</xdr:row>
      <xdr:rowOff>112395</xdr:rowOff>
    </xdr:to>
    <xdr:cxnSp macro="">
      <xdr:nvCxnSpPr>
        <xdr:cNvPr id="316" name="直線コネクタ 315">
          <a:extLst>
            <a:ext uri="{FF2B5EF4-FFF2-40B4-BE49-F238E27FC236}">
              <a16:creationId xmlns:a16="http://schemas.microsoft.com/office/drawing/2014/main" id="{4923AEF7-99BD-4AAF-B298-AB65F6531151}"/>
            </a:ext>
          </a:extLst>
        </xdr:cNvPr>
        <xdr:cNvCxnSpPr/>
      </xdr:nvCxnSpPr>
      <xdr:spPr>
        <a:xfrm flipV="1">
          <a:off x="1130300" y="136436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317" name="n_1aveValue【福祉施設】&#10;有形固定資産減価償却率">
          <a:extLst>
            <a:ext uri="{FF2B5EF4-FFF2-40B4-BE49-F238E27FC236}">
              <a16:creationId xmlns:a16="http://schemas.microsoft.com/office/drawing/2014/main" id="{89FC666A-E68E-4433-B8A2-B2902FC57B7F}"/>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318" name="n_2aveValue【福祉施設】&#10;有形固定資産減価償却率">
          <a:extLst>
            <a:ext uri="{FF2B5EF4-FFF2-40B4-BE49-F238E27FC236}">
              <a16:creationId xmlns:a16="http://schemas.microsoft.com/office/drawing/2014/main" id="{D6CF398B-ED3A-4CFE-A4A6-D198A149E9CC}"/>
            </a:ext>
          </a:extLst>
        </xdr:cNvPr>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319" name="n_3aveValue【福祉施設】&#10;有形固定資産減価償却率">
          <a:extLst>
            <a:ext uri="{FF2B5EF4-FFF2-40B4-BE49-F238E27FC236}">
              <a16:creationId xmlns:a16="http://schemas.microsoft.com/office/drawing/2014/main" id="{FDD45AB8-2DF4-4851-9D49-5F9292A91863}"/>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320" name="n_4aveValue【福祉施設】&#10;有形固定資産減価償却率">
          <a:extLst>
            <a:ext uri="{FF2B5EF4-FFF2-40B4-BE49-F238E27FC236}">
              <a16:creationId xmlns:a16="http://schemas.microsoft.com/office/drawing/2014/main" id="{7D8C6E01-2216-4F4D-AE7A-0965AC4305B1}"/>
            </a:ext>
          </a:extLst>
        </xdr:cNvPr>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63516</xdr:rowOff>
    </xdr:from>
    <xdr:ext cx="405111" cy="259045"/>
    <xdr:sp macro="" textlink="">
      <xdr:nvSpPr>
        <xdr:cNvPr id="321" name="n_1mainValue【福祉施設】&#10;有形固定資産減価償却率">
          <a:extLst>
            <a:ext uri="{FF2B5EF4-FFF2-40B4-BE49-F238E27FC236}">
              <a16:creationId xmlns:a16="http://schemas.microsoft.com/office/drawing/2014/main" id="{105DD52C-95CB-40F3-A10B-AB7031682ED4}"/>
            </a:ext>
          </a:extLst>
        </xdr:cNvPr>
        <xdr:cNvSpPr txBox="1"/>
      </xdr:nvSpPr>
      <xdr:spPr>
        <a:xfrm>
          <a:off x="35820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40657</xdr:rowOff>
    </xdr:from>
    <xdr:ext cx="405111" cy="259045"/>
    <xdr:sp macro="" textlink="">
      <xdr:nvSpPr>
        <xdr:cNvPr id="322" name="n_2mainValue【福祉施設】&#10;有形固定資産減価償却率">
          <a:extLst>
            <a:ext uri="{FF2B5EF4-FFF2-40B4-BE49-F238E27FC236}">
              <a16:creationId xmlns:a16="http://schemas.microsoft.com/office/drawing/2014/main" id="{602A46A1-7D1F-454C-936D-B8C7FCD3A2F0}"/>
            </a:ext>
          </a:extLst>
        </xdr:cNvPr>
        <xdr:cNvSpPr txBox="1"/>
      </xdr:nvSpPr>
      <xdr:spPr>
        <a:xfrm>
          <a:off x="2705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166388</xdr:rowOff>
    </xdr:from>
    <xdr:ext cx="405111" cy="259045"/>
    <xdr:sp macro="" textlink="">
      <xdr:nvSpPr>
        <xdr:cNvPr id="323" name="n_3mainValue【福祉施設】&#10;有形固定資産減価償却率">
          <a:extLst>
            <a:ext uri="{FF2B5EF4-FFF2-40B4-BE49-F238E27FC236}">
              <a16:creationId xmlns:a16="http://schemas.microsoft.com/office/drawing/2014/main" id="{F0C83C88-2EF4-4DED-A28F-962586D70279}"/>
            </a:ext>
          </a:extLst>
        </xdr:cNvPr>
        <xdr:cNvSpPr txBox="1"/>
      </xdr:nvSpPr>
      <xdr:spPr>
        <a:xfrm>
          <a:off x="1816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8272</xdr:rowOff>
    </xdr:from>
    <xdr:ext cx="405111" cy="259045"/>
    <xdr:sp macro="" textlink="">
      <xdr:nvSpPr>
        <xdr:cNvPr id="324" name="n_4mainValue【福祉施設】&#10;有形固定資産減価償却率">
          <a:extLst>
            <a:ext uri="{FF2B5EF4-FFF2-40B4-BE49-F238E27FC236}">
              <a16:creationId xmlns:a16="http://schemas.microsoft.com/office/drawing/2014/main" id="{0405BB5A-B314-4C27-8057-CC6956EC348E}"/>
            </a:ext>
          </a:extLst>
        </xdr:cNvPr>
        <xdr:cNvSpPr txBox="1"/>
      </xdr:nvSpPr>
      <xdr:spPr>
        <a:xfrm>
          <a:off x="9277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C3B013A2-8F71-402D-9069-2AAAF75610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EEF634AE-5B6D-4E6C-8C43-715C11186D3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F8CC330B-6AD1-4A9F-9C46-5F35335BBF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A88762CE-E529-4070-90A1-AFD433D3359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D6D1D8F9-BD85-4324-939D-BA0AE18700C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EC669794-BE96-4135-B478-6FF0A94AA82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1891744A-8FED-4E93-BC78-471922EB19C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4AAC622B-AEC9-4F38-BBFB-5C325639EB6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CDDBF29-E0A7-4A8F-A1F0-04E977B0AA8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ECF6B595-0D82-4951-AA40-2EAB9FB25E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29B5D09F-8678-41EC-A3E9-986C964C7958}"/>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A8FA102A-B22B-4ECE-B32F-5B123F26CAD7}"/>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3B2FF41A-2A26-43DD-AFE6-916DF1E0929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499593EE-9508-464E-B859-B295AD9EDAF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47044708-F999-468C-8170-07EB7B5A1C1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40C51BC5-8FB1-4758-9211-0104F482BD16}"/>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CB04C2C-2012-4AB4-9E2E-A143AB2DDA9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C049BB6-2154-4AA1-9203-79B85BC83C5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5A5D7CDD-C046-40BD-A3B4-E0C7DBC963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58ADDA21-F1EA-4E2D-B94A-07EBF3844015}"/>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1908C124-FF8A-4F59-ADED-943F0D5C21C9}"/>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9A3E18B3-3F60-48F3-A95A-7A3A86CA89FA}"/>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193CE17F-AA40-4198-B343-2F2C377A5D8E}"/>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93915E2A-A316-4B37-AEA2-AF898ADE8381}"/>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349" name="【福祉施設】&#10;一人当たり面積平均値テキスト">
          <a:extLst>
            <a:ext uri="{FF2B5EF4-FFF2-40B4-BE49-F238E27FC236}">
              <a16:creationId xmlns:a16="http://schemas.microsoft.com/office/drawing/2014/main" id="{526D1E68-CE97-4C73-B78E-810BA67F3BC8}"/>
            </a:ext>
          </a:extLst>
        </xdr:cNvPr>
        <xdr:cNvSpPr txBox="1"/>
      </xdr:nvSpPr>
      <xdr:spPr>
        <a:xfrm>
          <a:off x="1051560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75F58E5E-4011-4D5B-8033-F490C1BDFB96}"/>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DB2228B1-3FEF-42E2-BA09-91601C62E08A}"/>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A84E6879-5DE4-44D1-BA9B-0F8C454A068D}"/>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0CA44C16-ABF4-4F79-8226-1EB1F3E04D63}"/>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BB128A87-6470-43C4-B1FE-FD9AB09C0E99}"/>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483DDB7-EF93-49BC-A062-1E7222E09B5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0352FF6-DFD7-4053-A080-12AE2BA0C6A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F648681-FC01-4EC0-BBB2-76D5A6E57E9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4B0D967-698F-4C6C-BCD2-7312BE6C76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7383654-3F81-4564-88B3-9110C2A9CB0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89599</xdr:rowOff>
    </xdr:from>
    <xdr:to>
      <xdr:col>55</xdr:col>
      <xdr:colOff>50800</xdr:colOff>
      <xdr:row>84</xdr:row>
      <xdr:rowOff>19749</xdr:rowOff>
    </xdr:to>
    <xdr:sp macro="" textlink="">
      <xdr:nvSpPr>
        <xdr:cNvPr id="360" name="楕円 359">
          <a:extLst>
            <a:ext uri="{FF2B5EF4-FFF2-40B4-BE49-F238E27FC236}">
              <a16:creationId xmlns:a16="http://schemas.microsoft.com/office/drawing/2014/main" id="{77C82C39-BA9A-4FBB-971B-1DDC48DBD1A5}"/>
            </a:ext>
          </a:extLst>
        </xdr:cNvPr>
        <xdr:cNvSpPr/>
      </xdr:nvSpPr>
      <xdr:spPr>
        <a:xfrm>
          <a:off x="10426700" y="1431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112476</xdr:rowOff>
    </xdr:from>
    <xdr:ext cx="469744" cy="259045"/>
    <xdr:sp macro="" textlink="">
      <xdr:nvSpPr>
        <xdr:cNvPr id="361" name="【福祉施設】&#10;一人当たり面積該当値テキスト">
          <a:extLst>
            <a:ext uri="{FF2B5EF4-FFF2-40B4-BE49-F238E27FC236}">
              <a16:creationId xmlns:a16="http://schemas.microsoft.com/office/drawing/2014/main" id="{8E709CD7-906D-4997-91D0-CAC4C11A2415}"/>
            </a:ext>
          </a:extLst>
        </xdr:cNvPr>
        <xdr:cNvSpPr txBox="1"/>
      </xdr:nvSpPr>
      <xdr:spPr>
        <a:xfrm>
          <a:off x="10515600" y="141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92456</xdr:rowOff>
    </xdr:from>
    <xdr:to>
      <xdr:col>50</xdr:col>
      <xdr:colOff>165100</xdr:colOff>
      <xdr:row>84</xdr:row>
      <xdr:rowOff>22606</xdr:rowOff>
    </xdr:to>
    <xdr:sp macro="" textlink="">
      <xdr:nvSpPr>
        <xdr:cNvPr id="362" name="楕円 361">
          <a:extLst>
            <a:ext uri="{FF2B5EF4-FFF2-40B4-BE49-F238E27FC236}">
              <a16:creationId xmlns:a16="http://schemas.microsoft.com/office/drawing/2014/main" id="{AA2007B9-C297-4736-8885-9EB1148416DA}"/>
            </a:ext>
          </a:extLst>
        </xdr:cNvPr>
        <xdr:cNvSpPr/>
      </xdr:nvSpPr>
      <xdr:spPr>
        <a:xfrm>
          <a:off x="9588500" y="143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140399</xdr:rowOff>
    </xdr:from>
    <xdr:to>
      <xdr:col>55</xdr:col>
      <xdr:colOff>0</xdr:colOff>
      <xdr:row>83</xdr:row>
      <xdr:rowOff>143256</xdr:rowOff>
    </xdr:to>
    <xdr:cxnSp macro="">
      <xdr:nvCxnSpPr>
        <xdr:cNvPr id="363" name="直線コネクタ 362">
          <a:extLst>
            <a:ext uri="{FF2B5EF4-FFF2-40B4-BE49-F238E27FC236}">
              <a16:creationId xmlns:a16="http://schemas.microsoft.com/office/drawing/2014/main" id="{AA8B8387-53FC-4428-BD7C-A7E2B886A9D4}"/>
            </a:ext>
          </a:extLst>
        </xdr:cNvPr>
        <xdr:cNvCxnSpPr/>
      </xdr:nvCxnSpPr>
      <xdr:spPr>
        <a:xfrm flipV="1">
          <a:off x="9639300" y="14370749"/>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95886</xdr:rowOff>
    </xdr:from>
    <xdr:to>
      <xdr:col>46</xdr:col>
      <xdr:colOff>38100</xdr:colOff>
      <xdr:row>84</xdr:row>
      <xdr:rowOff>26036</xdr:rowOff>
    </xdr:to>
    <xdr:sp macro="" textlink="">
      <xdr:nvSpPr>
        <xdr:cNvPr id="364" name="楕円 363">
          <a:extLst>
            <a:ext uri="{FF2B5EF4-FFF2-40B4-BE49-F238E27FC236}">
              <a16:creationId xmlns:a16="http://schemas.microsoft.com/office/drawing/2014/main" id="{882318C4-841F-4C4A-813E-0E2CB7F265F6}"/>
            </a:ext>
          </a:extLst>
        </xdr:cNvPr>
        <xdr:cNvSpPr/>
      </xdr:nvSpPr>
      <xdr:spPr>
        <a:xfrm>
          <a:off x="8699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143256</xdr:rowOff>
    </xdr:from>
    <xdr:to>
      <xdr:col>50</xdr:col>
      <xdr:colOff>114300</xdr:colOff>
      <xdr:row>83</xdr:row>
      <xdr:rowOff>146686</xdr:rowOff>
    </xdr:to>
    <xdr:cxnSp macro="">
      <xdr:nvCxnSpPr>
        <xdr:cNvPr id="365" name="直線コネクタ 364">
          <a:extLst>
            <a:ext uri="{FF2B5EF4-FFF2-40B4-BE49-F238E27FC236}">
              <a16:creationId xmlns:a16="http://schemas.microsoft.com/office/drawing/2014/main" id="{849F60DA-E402-4696-AD03-336D17D6D110}"/>
            </a:ext>
          </a:extLst>
        </xdr:cNvPr>
        <xdr:cNvCxnSpPr/>
      </xdr:nvCxnSpPr>
      <xdr:spPr>
        <a:xfrm flipV="1">
          <a:off x="8750300" y="14373606"/>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102743</xdr:rowOff>
    </xdr:from>
    <xdr:to>
      <xdr:col>41</xdr:col>
      <xdr:colOff>101600</xdr:colOff>
      <xdr:row>84</xdr:row>
      <xdr:rowOff>32893</xdr:rowOff>
    </xdr:to>
    <xdr:sp macro="" textlink="">
      <xdr:nvSpPr>
        <xdr:cNvPr id="366" name="楕円 365">
          <a:extLst>
            <a:ext uri="{FF2B5EF4-FFF2-40B4-BE49-F238E27FC236}">
              <a16:creationId xmlns:a16="http://schemas.microsoft.com/office/drawing/2014/main" id="{83E8AD56-172F-4A85-978F-1F2FDD530280}"/>
            </a:ext>
          </a:extLst>
        </xdr:cNvPr>
        <xdr:cNvSpPr/>
      </xdr:nvSpPr>
      <xdr:spPr>
        <a:xfrm>
          <a:off x="7810500" y="143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146686</xdr:rowOff>
    </xdr:from>
    <xdr:to>
      <xdr:col>45</xdr:col>
      <xdr:colOff>177800</xdr:colOff>
      <xdr:row>83</xdr:row>
      <xdr:rowOff>153543</xdr:rowOff>
    </xdr:to>
    <xdr:cxnSp macro="">
      <xdr:nvCxnSpPr>
        <xdr:cNvPr id="367" name="直線コネクタ 366">
          <a:extLst>
            <a:ext uri="{FF2B5EF4-FFF2-40B4-BE49-F238E27FC236}">
              <a16:creationId xmlns:a16="http://schemas.microsoft.com/office/drawing/2014/main" id="{413FD29D-B4C7-43CE-9802-5D2A382EDD64}"/>
            </a:ext>
          </a:extLst>
        </xdr:cNvPr>
        <xdr:cNvCxnSpPr/>
      </xdr:nvCxnSpPr>
      <xdr:spPr>
        <a:xfrm flipV="1">
          <a:off x="7861300" y="1437703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114173</xdr:rowOff>
    </xdr:from>
    <xdr:to>
      <xdr:col>36</xdr:col>
      <xdr:colOff>165100</xdr:colOff>
      <xdr:row>84</xdr:row>
      <xdr:rowOff>44323</xdr:rowOff>
    </xdr:to>
    <xdr:sp macro="" textlink="">
      <xdr:nvSpPr>
        <xdr:cNvPr id="368" name="楕円 367">
          <a:extLst>
            <a:ext uri="{FF2B5EF4-FFF2-40B4-BE49-F238E27FC236}">
              <a16:creationId xmlns:a16="http://schemas.microsoft.com/office/drawing/2014/main" id="{F5E3CB9F-5BA1-4881-A74B-4D4E82B63E3E}"/>
            </a:ext>
          </a:extLst>
        </xdr:cNvPr>
        <xdr:cNvSpPr/>
      </xdr:nvSpPr>
      <xdr:spPr>
        <a:xfrm>
          <a:off x="6921500" y="1434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153543</xdr:rowOff>
    </xdr:from>
    <xdr:to>
      <xdr:col>41</xdr:col>
      <xdr:colOff>50800</xdr:colOff>
      <xdr:row>83</xdr:row>
      <xdr:rowOff>164973</xdr:rowOff>
    </xdr:to>
    <xdr:cxnSp macro="">
      <xdr:nvCxnSpPr>
        <xdr:cNvPr id="369" name="直線コネクタ 368">
          <a:extLst>
            <a:ext uri="{FF2B5EF4-FFF2-40B4-BE49-F238E27FC236}">
              <a16:creationId xmlns:a16="http://schemas.microsoft.com/office/drawing/2014/main" id="{923225B8-1827-4470-B71A-9BF78F414F11}"/>
            </a:ext>
          </a:extLst>
        </xdr:cNvPr>
        <xdr:cNvCxnSpPr/>
      </xdr:nvCxnSpPr>
      <xdr:spPr>
        <a:xfrm flipV="1">
          <a:off x="6972300" y="143838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70" name="n_1aveValue【福祉施設】&#10;一人当たり面積">
          <a:extLst>
            <a:ext uri="{FF2B5EF4-FFF2-40B4-BE49-F238E27FC236}">
              <a16:creationId xmlns:a16="http://schemas.microsoft.com/office/drawing/2014/main" id="{827142E3-B6EE-44A9-8A42-0F4CD0B6A0B5}"/>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1" name="n_2aveValue【福祉施設】&#10;一人当たり面積">
          <a:extLst>
            <a:ext uri="{FF2B5EF4-FFF2-40B4-BE49-F238E27FC236}">
              <a16:creationId xmlns:a16="http://schemas.microsoft.com/office/drawing/2014/main" id="{9DFDF9BA-EF6D-4F84-9841-61607C27AC93}"/>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62882</xdr:rowOff>
    </xdr:from>
    <xdr:ext cx="469744" cy="259045"/>
    <xdr:sp macro="" textlink="">
      <xdr:nvSpPr>
        <xdr:cNvPr id="372" name="n_3aveValue【福祉施設】&#10;一人当たり面積">
          <a:extLst>
            <a:ext uri="{FF2B5EF4-FFF2-40B4-BE49-F238E27FC236}">
              <a16:creationId xmlns:a16="http://schemas.microsoft.com/office/drawing/2014/main" id="{F59CDAF7-0A17-41FC-B1D2-058D074518DB}"/>
            </a:ext>
          </a:extLst>
        </xdr:cNvPr>
        <xdr:cNvSpPr txBox="1"/>
      </xdr:nvSpPr>
      <xdr:spPr>
        <a:xfrm>
          <a:off x="7626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74883</xdr:rowOff>
    </xdr:from>
    <xdr:ext cx="469744" cy="259045"/>
    <xdr:sp macro="" textlink="">
      <xdr:nvSpPr>
        <xdr:cNvPr id="373" name="n_4aveValue【福祉施設】&#10;一人当たり面積">
          <a:extLst>
            <a:ext uri="{FF2B5EF4-FFF2-40B4-BE49-F238E27FC236}">
              <a16:creationId xmlns:a16="http://schemas.microsoft.com/office/drawing/2014/main" id="{5ADEE91B-AB91-4C0E-A06D-8A13D99C4C78}"/>
            </a:ext>
          </a:extLst>
        </xdr:cNvPr>
        <xdr:cNvSpPr txBox="1"/>
      </xdr:nvSpPr>
      <xdr:spPr>
        <a:xfrm>
          <a:off x="6737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39133</xdr:rowOff>
    </xdr:from>
    <xdr:ext cx="469744" cy="259045"/>
    <xdr:sp macro="" textlink="">
      <xdr:nvSpPr>
        <xdr:cNvPr id="374" name="n_1mainValue【福祉施設】&#10;一人当たり面積">
          <a:extLst>
            <a:ext uri="{FF2B5EF4-FFF2-40B4-BE49-F238E27FC236}">
              <a16:creationId xmlns:a16="http://schemas.microsoft.com/office/drawing/2014/main" id="{892E7E3B-FF3F-44C6-84B9-BC510936CA1F}"/>
            </a:ext>
          </a:extLst>
        </xdr:cNvPr>
        <xdr:cNvSpPr txBox="1"/>
      </xdr:nvSpPr>
      <xdr:spPr>
        <a:xfrm>
          <a:off x="9391727" y="1409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42563</xdr:rowOff>
    </xdr:from>
    <xdr:ext cx="469744" cy="259045"/>
    <xdr:sp macro="" textlink="">
      <xdr:nvSpPr>
        <xdr:cNvPr id="375" name="n_2mainValue【福祉施設】&#10;一人当たり面積">
          <a:extLst>
            <a:ext uri="{FF2B5EF4-FFF2-40B4-BE49-F238E27FC236}">
              <a16:creationId xmlns:a16="http://schemas.microsoft.com/office/drawing/2014/main" id="{CC61679C-3A86-4F3F-8A8D-51D8014BD8D2}"/>
            </a:ext>
          </a:extLst>
        </xdr:cNvPr>
        <xdr:cNvSpPr txBox="1"/>
      </xdr:nvSpPr>
      <xdr:spPr>
        <a:xfrm>
          <a:off x="85154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49420</xdr:rowOff>
    </xdr:from>
    <xdr:ext cx="469744" cy="259045"/>
    <xdr:sp macro="" textlink="">
      <xdr:nvSpPr>
        <xdr:cNvPr id="376" name="n_3mainValue【福祉施設】&#10;一人当たり面積">
          <a:extLst>
            <a:ext uri="{FF2B5EF4-FFF2-40B4-BE49-F238E27FC236}">
              <a16:creationId xmlns:a16="http://schemas.microsoft.com/office/drawing/2014/main" id="{8EE11DB8-B260-409B-9637-3D60BEE5526E}"/>
            </a:ext>
          </a:extLst>
        </xdr:cNvPr>
        <xdr:cNvSpPr txBox="1"/>
      </xdr:nvSpPr>
      <xdr:spPr>
        <a:xfrm>
          <a:off x="7626427" y="1410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60850</xdr:rowOff>
    </xdr:from>
    <xdr:ext cx="469744" cy="259045"/>
    <xdr:sp macro="" textlink="">
      <xdr:nvSpPr>
        <xdr:cNvPr id="377" name="n_4mainValue【福祉施設】&#10;一人当たり面積">
          <a:extLst>
            <a:ext uri="{FF2B5EF4-FFF2-40B4-BE49-F238E27FC236}">
              <a16:creationId xmlns:a16="http://schemas.microsoft.com/office/drawing/2014/main" id="{DB5E3CC5-E98A-415E-BD60-72F4C75E3A65}"/>
            </a:ext>
          </a:extLst>
        </xdr:cNvPr>
        <xdr:cNvSpPr txBox="1"/>
      </xdr:nvSpPr>
      <xdr:spPr>
        <a:xfrm>
          <a:off x="6737427" y="1411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52CF57F-C2AE-41B7-8ED6-7ED32E694DB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631D016-4CB7-438A-9384-8D38C9337E1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71504ABB-0C82-4315-A40A-0BE536439F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CFD2EDA-0EFE-48A1-A761-2F0C1E07CCF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E1D81E9A-075F-407D-A34E-818C515AC1D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17E2A7CF-BF92-4C8C-8AF7-86B77F9B82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F146C02-1606-4306-AEDD-80E56C1A078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8D74F4BC-E30E-4FB4-83C9-6F89017098D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8471DBDE-21D7-458A-917A-CCAB0B96EC4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428572F5-9BCD-4521-8DC0-53B7EDE657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F58BABE5-BF31-4AB7-A39C-7C7615F4A7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8629498-1697-4CD4-8055-0D8E5DF7DE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9C847C4B-EBA9-49D4-8B83-99978E0C21F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1358CF39-6758-4DF0-9DF5-BD266415D76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A651FC32-0022-424D-BB0B-8D25124F5A8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F41E460E-B980-47BF-98D9-F01C19E8ABA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1FDCF140-796B-43B5-B0FD-AAAA0E78C9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7F74F2FC-F100-4939-BB38-F8F3528621B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8573B935-FAA0-4F27-A726-AEB8EB3494C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9C181C6E-9BAC-44EC-9578-3C60F6B144E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ECBD32A9-111E-4652-9CFF-210918A0CE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1ACCF67-1D0E-41C1-999A-259F273A0D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6F95A585-0FEE-4911-90C1-038E4D7EB8F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15859983-9E3C-46E5-9EFD-A3630D3BDB0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163A80BC-A148-416F-BEE2-0A4D293F890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2927A5B9-EF95-49F7-A8D3-D61A32675A5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FD4447DE-6F5E-43E8-93FB-69410BE2C24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EB49E9E4-D2F8-4443-9DE3-1C2B778E879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5C712F21-95B7-4A86-9E07-930F7D73076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3D6AE373-6915-46BF-B31E-D956EC95D33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4E455112-F1A2-4F78-90FD-AA6A8E58DC1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75B9E3D5-2E40-44E6-93FB-AADE3D40367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EA704B6C-43B5-418E-B40C-E492223CCE8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9B8C1BAE-DEC6-4EE6-9B2A-C833B08FD51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3BA0CECB-1BCF-4677-BA3C-5839EB179F0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51F13A5E-1065-46E8-836C-6DC3A8542CB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9CA6F959-BF35-445F-BD2E-7338FE2D803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C0EC1C76-15BD-45A2-AE00-0A434D83A48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B7955907-C3DC-4B80-BC5C-EACB7127007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5FB265B3-EA62-41AA-8A4C-8254AA7072B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51154900-D463-4FD4-85F7-A5E0FC445B45}"/>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5AE90D31-3E29-4F11-AE57-06F9CCB45EB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B2A068C2-5E06-4EED-AEC8-6622FAF51CA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C3FB60B2-6603-4036-B658-BC9A959A223A}"/>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22" name="直線コネクタ 421">
          <a:extLst>
            <a:ext uri="{FF2B5EF4-FFF2-40B4-BE49-F238E27FC236}">
              <a16:creationId xmlns:a16="http://schemas.microsoft.com/office/drawing/2014/main" id="{A0736489-4FED-4759-ACA1-3F7251AAC5C8}"/>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1EDD8617-AE21-4B3D-89B9-C708D8654110}"/>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4" name="フローチャート: 判断 423">
          <a:extLst>
            <a:ext uri="{FF2B5EF4-FFF2-40B4-BE49-F238E27FC236}">
              <a16:creationId xmlns:a16="http://schemas.microsoft.com/office/drawing/2014/main" id="{55345639-FA9F-4C0F-9613-ED45BF269DA5}"/>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5" name="フローチャート: 判断 424">
          <a:extLst>
            <a:ext uri="{FF2B5EF4-FFF2-40B4-BE49-F238E27FC236}">
              <a16:creationId xmlns:a16="http://schemas.microsoft.com/office/drawing/2014/main" id="{BC56447E-AC70-4931-9F6B-467B154D02B7}"/>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26" name="フローチャート: 判断 425">
          <a:extLst>
            <a:ext uri="{FF2B5EF4-FFF2-40B4-BE49-F238E27FC236}">
              <a16:creationId xmlns:a16="http://schemas.microsoft.com/office/drawing/2014/main" id="{9569F4AC-CBBF-4EC9-A25B-533EF49A69D5}"/>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27" name="フローチャート: 判断 426">
          <a:extLst>
            <a:ext uri="{FF2B5EF4-FFF2-40B4-BE49-F238E27FC236}">
              <a16:creationId xmlns:a16="http://schemas.microsoft.com/office/drawing/2014/main" id="{CBCC56D1-F3C4-49C5-A7AE-FB7F140DEB1C}"/>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8" name="フローチャート: 判断 427">
          <a:extLst>
            <a:ext uri="{FF2B5EF4-FFF2-40B4-BE49-F238E27FC236}">
              <a16:creationId xmlns:a16="http://schemas.microsoft.com/office/drawing/2014/main" id="{73A2F3BA-8C66-467C-B05A-540AA3102DC9}"/>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B34CD48-3DE3-4B9F-B7F7-1D4C3EF0091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362D1C9-E003-4467-AF2E-CA11510A4B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D4893AB-218D-4E8B-9868-207002C8300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C9D3AF7-A2CE-48FD-863B-F5D7EB2BC4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6861D42-B46D-4776-ABB4-9FF060AAD7F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44450</xdr:rowOff>
    </xdr:from>
    <xdr:to>
      <xdr:col>85</xdr:col>
      <xdr:colOff>177800</xdr:colOff>
      <xdr:row>35</xdr:row>
      <xdr:rowOff>146050</xdr:rowOff>
    </xdr:to>
    <xdr:sp macro="" textlink="">
      <xdr:nvSpPr>
        <xdr:cNvPr id="434" name="楕円 433">
          <a:extLst>
            <a:ext uri="{FF2B5EF4-FFF2-40B4-BE49-F238E27FC236}">
              <a16:creationId xmlns:a16="http://schemas.microsoft.com/office/drawing/2014/main" id="{8253A5D8-F3F0-45E1-93E7-4DD51BEA09FA}"/>
            </a:ext>
          </a:extLst>
        </xdr:cNvPr>
        <xdr:cNvSpPr/>
      </xdr:nvSpPr>
      <xdr:spPr>
        <a:xfrm>
          <a:off x="16268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67327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952D325F-2BC8-430A-9D9D-1FD0FF889F7E}"/>
            </a:ext>
          </a:extLst>
        </xdr:cNvPr>
        <xdr:cNvSpPr txBox="1"/>
      </xdr:nvSpPr>
      <xdr:spPr>
        <a:xfrm>
          <a:off x="16357600"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116840</xdr:rowOff>
    </xdr:from>
    <xdr:to>
      <xdr:col>81</xdr:col>
      <xdr:colOff>101600</xdr:colOff>
      <xdr:row>35</xdr:row>
      <xdr:rowOff>46990</xdr:rowOff>
    </xdr:to>
    <xdr:sp macro="" textlink="">
      <xdr:nvSpPr>
        <xdr:cNvPr id="436" name="楕円 435">
          <a:extLst>
            <a:ext uri="{FF2B5EF4-FFF2-40B4-BE49-F238E27FC236}">
              <a16:creationId xmlns:a16="http://schemas.microsoft.com/office/drawing/2014/main" id="{AD27DDE6-B79C-42C9-A0CC-5E902707572C}"/>
            </a:ext>
          </a:extLst>
        </xdr:cNvPr>
        <xdr:cNvSpPr/>
      </xdr:nvSpPr>
      <xdr:spPr>
        <a:xfrm>
          <a:off x="15430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167640</xdr:rowOff>
    </xdr:from>
    <xdr:to>
      <xdr:col>85</xdr:col>
      <xdr:colOff>127000</xdr:colOff>
      <xdr:row>35</xdr:row>
      <xdr:rowOff>95250</xdr:rowOff>
    </xdr:to>
    <xdr:cxnSp macro="">
      <xdr:nvCxnSpPr>
        <xdr:cNvPr id="437" name="直線コネクタ 436">
          <a:extLst>
            <a:ext uri="{FF2B5EF4-FFF2-40B4-BE49-F238E27FC236}">
              <a16:creationId xmlns:a16="http://schemas.microsoft.com/office/drawing/2014/main" id="{046C1E83-B4C8-4A04-BB41-9C1B832EBE25}"/>
            </a:ext>
          </a:extLst>
        </xdr:cNvPr>
        <xdr:cNvCxnSpPr/>
      </xdr:nvCxnSpPr>
      <xdr:spPr>
        <a:xfrm>
          <a:off x="15481300" y="59969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34925</xdr:rowOff>
    </xdr:from>
    <xdr:to>
      <xdr:col>76</xdr:col>
      <xdr:colOff>165100</xdr:colOff>
      <xdr:row>34</xdr:row>
      <xdr:rowOff>136525</xdr:rowOff>
    </xdr:to>
    <xdr:sp macro="" textlink="">
      <xdr:nvSpPr>
        <xdr:cNvPr id="438" name="楕円 437">
          <a:extLst>
            <a:ext uri="{FF2B5EF4-FFF2-40B4-BE49-F238E27FC236}">
              <a16:creationId xmlns:a16="http://schemas.microsoft.com/office/drawing/2014/main" id="{D8711001-EA4E-4787-BFD0-9C710E6D24DE}"/>
            </a:ext>
          </a:extLst>
        </xdr:cNvPr>
        <xdr:cNvSpPr/>
      </xdr:nvSpPr>
      <xdr:spPr>
        <a:xfrm>
          <a:off x="145415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85725</xdr:rowOff>
    </xdr:from>
    <xdr:to>
      <xdr:col>81</xdr:col>
      <xdr:colOff>50800</xdr:colOff>
      <xdr:row>34</xdr:row>
      <xdr:rowOff>167640</xdr:rowOff>
    </xdr:to>
    <xdr:cxnSp macro="">
      <xdr:nvCxnSpPr>
        <xdr:cNvPr id="439" name="直線コネクタ 438">
          <a:extLst>
            <a:ext uri="{FF2B5EF4-FFF2-40B4-BE49-F238E27FC236}">
              <a16:creationId xmlns:a16="http://schemas.microsoft.com/office/drawing/2014/main" id="{DF12B792-990A-4C77-B08B-D64DF3F3CF1D}"/>
            </a:ext>
          </a:extLst>
        </xdr:cNvPr>
        <xdr:cNvCxnSpPr/>
      </xdr:nvCxnSpPr>
      <xdr:spPr>
        <a:xfrm>
          <a:off x="14592300" y="591502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149225</xdr:rowOff>
    </xdr:from>
    <xdr:to>
      <xdr:col>72</xdr:col>
      <xdr:colOff>38100</xdr:colOff>
      <xdr:row>34</xdr:row>
      <xdr:rowOff>79375</xdr:rowOff>
    </xdr:to>
    <xdr:sp macro="" textlink="">
      <xdr:nvSpPr>
        <xdr:cNvPr id="440" name="楕円 439">
          <a:extLst>
            <a:ext uri="{FF2B5EF4-FFF2-40B4-BE49-F238E27FC236}">
              <a16:creationId xmlns:a16="http://schemas.microsoft.com/office/drawing/2014/main" id="{36B92BFF-C12E-4D5B-960B-908AA41D8EB9}"/>
            </a:ext>
          </a:extLst>
        </xdr:cNvPr>
        <xdr:cNvSpPr/>
      </xdr:nvSpPr>
      <xdr:spPr>
        <a:xfrm>
          <a:off x="13652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28575</xdr:rowOff>
    </xdr:from>
    <xdr:to>
      <xdr:col>76</xdr:col>
      <xdr:colOff>114300</xdr:colOff>
      <xdr:row>34</xdr:row>
      <xdr:rowOff>85725</xdr:rowOff>
    </xdr:to>
    <xdr:cxnSp macro="">
      <xdr:nvCxnSpPr>
        <xdr:cNvPr id="441" name="直線コネクタ 440">
          <a:extLst>
            <a:ext uri="{FF2B5EF4-FFF2-40B4-BE49-F238E27FC236}">
              <a16:creationId xmlns:a16="http://schemas.microsoft.com/office/drawing/2014/main" id="{0A7FC3C8-6A5D-47BE-8622-56B05BD3906C}"/>
            </a:ext>
          </a:extLst>
        </xdr:cNvPr>
        <xdr:cNvCxnSpPr/>
      </xdr:nvCxnSpPr>
      <xdr:spPr>
        <a:xfrm>
          <a:off x="13703300" y="5857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168275</xdr:rowOff>
    </xdr:from>
    <xdr:to>
      <xdr:col>67</xdr:col>
      <xdr:colOff>101600</xdr:colOff>
      <xdr:row>34</xdr:row>
      <xdr:rowOff>98425</xdr:rowOff>
    </xdr:to>
    <xdr:sp macro="" textlink="">
      <xdr:nvSpPr>
        <xdr:cNvPr id="442" name="楕円 441">
          <a:extLst>
            <a:ext uri="{FF2B5EF4-FFF2-40B4-BE49-F238E27FC236}">
              <a16:creationId xmlns:a16="http://schemas.microsoft.com/office/drawing/2014/main" id="{4F508398-52CC-412C-8AD3-D8E170D7447D}"/>
            </a:ext>
          </a:extLst>
        </xdr:cNvPr>
        <xdr:cNvSpPr/>
      </xdr:nvSpPr>
      <xdr:spPr>
        <a:xfrm>
          <a:off x="12763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28575</xdr:rowOff>
    </xdr:from>
    <xdr:to>
      <xdr:col>71</xdr:col>
      <xdr:colOff>177800</xdr:colOff>
      <xdr:row>34</xdr:row>
      <xdr:rowOff>47625</xdr:rowOff>
    </xdr:to>
    <xdr:cxnSp macro="">
      <xdr:nvCxnSpPr>
        <xdr:cNvPr id="443" name="直線コネクタ 442">
          <a:extLst>
            <a:ext uri="{FF2B5EF4-FFF2-40B4-BE49-F238E27FC236}">
              <a16:creationId xmlns:a16="http://schemas.microsoft.com/office/drawing/2014/main" id="{48AF16B9-4DC4-438B-A391-CB565035377F}"/>
            </a:ext>
          </a:extLst>
        </xdr:cNvPr>
        <xdr:cNvCxnSpPr/>
      </xdr:nvCxnSpPr>
      <xdr:spPr>
        <a:xfrm flipV="1">
          <a:off x="12814300" y="58578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6AD050ED-8EB9-41C2-A66B-E89028728B0E}"/>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F8457AFF-DC6B-43D8-A8F7-43D0238AE550}"/>
            </a:ext>
          </a:extLst>
        </xdr:cNvPr>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CB945554-EC1D-4F68-AAC2-05006F2245B6}"/>
            </a:ext>
          </a:extLst>
        </xdr:cNvPr>
        <xdr:cNvSpPr txBox="1"/>
      </xdr:nvSpPr>
      <xdr:spPr>
        <a:xfrm>
          <a:off x="13500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F7E59F95-95EA-40D0-AD22-9A8E4B3825AF}"/>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63517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E7F5AD94-040C-49ED-B9EB-E1C960D039D7}"/>
            </a:ext>
          </a:extLst>
        </xdr:cNvPr>
        <xdr:cNvSpPr txBox="1"/>
      </xdr:nvSpPr>
      <xdr:spPr>
        <a:xfrm>
          <a:off x="152660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153052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1D17D395-0B84-427B-8FBF-357D963B2852}"/>
            </a:ext>
          </a:extLst>
        </xdr:cNvPr>
        <xdr:cNvSpPr txBox="1"/>
      </xdr:nvSpPr>
      <xdr:spPr>
        <a:xfrm>
          <a:off x="14389744"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95902</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B3C10CB9-DB88-4ED1-99D1-CB52B29FCD64}"/>
            </a:ext>
          </a:extLst>
        </xdr:cNvPr>
        <xdr:cNvSpPr txBox="1"/>
      </xdr:nvSpPr>
      <xdr:spPr>
        <a:xfrm>
          <a:off x="13500744"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114952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F9E98BFF-ECDC-4641-AA36-A685A2509844}"/>
            </a:ext>
          </a:extLst>
        </xdr:cNvPr>
        <xdr:cNvSpPr txBox="1"/>
      </xdr:nvSpPr>
      <xdr:spPr>
        <a:xfrm>
          <a:off x="12611744" y="56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603447E9-91C6-49B2-B2A1-1F776221EA4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AB8A2B40-3EE4-45F2-91EB-7CBCEF6EF8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525F2A67-76FB-4B41-84A1-B93909F08A8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EAC3D647-17C1-4426-97EC-26D4C5EA40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4AEBDCB-9778-4CEC-9769-4F4EB414ED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9837A3EE-0E2F-41DB-B043-89C40211E53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E75A568-CBB4-41EC-A787-552CC48F08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83C1864C-4A70-4BA4-9059-A3FBD12F13B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325DE218-1B96-469E-905A-C07A4DBF715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358B6206-86F7-4489-89DB-F133E380A5C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5FFDB3E6-9CDB-4B22-9F91-E11E8AFD1FE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6ED0E6F5-E3AD-438E-8AE7-C3921ADE53A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87D918CC-CFA9-4781-9FB2-E1E28C180C3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088C87E6-2D62-49A5-8C28-117A0860934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862D33DE-38ED-4961-84B8-A64199F28ED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44BE9E9D-B2ED-4CC3-A1CF-7EC2BBC147E8}"/>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B8DF36BA-FBF6-4FC0-A2A7-87761212EFC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77F59BCE-E505-4D1A-8C56-DE7A8D63C39F}"/>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03E66E25-D9B5-4469-833D-0CBF8235BA6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24C00431-C228-46EC-9411-F63586E7263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665F80A9-49B3-4329-A2B9-CFD298BEAB6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D1EBD5EE-2C68-44DE-AF0F-71FE025AB098}"/>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D4448E96-4606-40FA-8F53-AE7C61DD0E5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16A7801A-AAFA-459C-996D-41EB851655B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2F0119B3-8FC6-4926-9E5A-5D64CA9F8C3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77" name="直線コネクタ 476">
          <a:extLst>
            <a:ext uri="{FF2B5EF4-FFF2-40B4-BE49-F238E27FC236}">
              <a16:creationId xmlns:a16="http://schemas.microsoft.com/office/drawing/2014/main" id="{661F5A72-1C48-4C0A-9F72-3FE3E8B700C1}"/>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B18072FB-BCA8-4E4E-A71E-8B20D867CD3D}"/>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79" name="直線コネクタ 478">
          <a:extLst>
            <a:ext uri="{FF2B5EF4-FFF2-40B4-BE49-F238E27FC236}">
              <a16:creationId xmlns:a16="http://schemas.microsoft.com/office/drawing/2014/main" id="{4AC2D74B-B223-4B92-B7D0-E274326BE6D5}"/>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450B2490-A524-4B1B-BD40-236E30B80C6B}"/>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81" name="直線コネクタ 480">
          <a:extLst>
            <a:ext uri="{FF2B5EF4-FFF2-40B4-BE49-F238E27FC236}">
              <a16:creationId xmlns:a16="http://schemas.microsoft.com/office/drawing/2014/main" id="{18708C16-3CED-4310-A09E-D1A730A27246}"/>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EF005CAE-4186-4A31-A7ED-EE0C00EBBB40}"/>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83" name="フローチャート: 判断 482">
          <a:extLst>
            <a:ext uri="{FF2B5EF4-FFF2-40B4-BE49-F238E27FC236}">
              <a16:creationId xmlns:a16="http://schemas.microsoft.com/office/drawing/2014/main" id="{FA190679-91ED-4461-9854-B13974C27103}"/>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84" name="フローチャート: 判断 483">
          <a:extLst>
            <a:ext uri="{FF2B5EF4-FFF2-40B4-BE49-F238E27FC236}">
              <a16:creationId xmlns:a16="http://schemas.microsoft.com/office/drawing/2014/main" id="{9E85E619-199B-466A-B413-7C56F8E201F4}"/>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85" name="フローチャート: 判断 484">
          <a:extLst>
            <a:ext uri="{FF2B5EF4-FFF2-40B4-BE49-F238E27FC236}">
              <a16:creationId xmlns:a16="http://schemas.microsoft.com/office/drawing/2014/main" id="{92BBFE1E-30D6-445A-BB65-5609A9F12596}"/>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86" name="フローチャート: 判断 485">
          <a:extLst>
            <a:ext uri="{FF2B5EF4-FFF2-40B4-BE49-F238E27FC236}">
              <a16:creationId xmlns:a16="http://schemas.microsoft.com/office/drawing/2014/main" id="{531493BA-1E9F-4F6E-91E0-36D0EBA120FC}"/>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87" name="フローチャート: 判断 486">
          <a:extLst>
            <a:ext uri="{FF2B5EF4-FFF2-40B4-BE49-F238E27FC236}">
              <a16:creationId xmlns:a16="http://schemas.microsoft.com/office/drawing/2014/main" id="{F5A25266-BEFE-465E-BE1E-38446AF06BDF}"/>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EFA508B-B427-4C39-A362-2ECB48ABDA4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AA9DEB5-D19C-44BB-87B6-5FF81EA0349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F4FEEA7-8306-4223-B1B4-D3C034F16B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B51291A-0BD4-4F6E-A70D-E50A12E314C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DE24779-D142-4A62-9512-C82FC35B9EF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28842</xdr:rowOff>
    </xdr:from>
    <xdr:to>
      <xdr:col>116</xdr:col>
      <xdr:colOff>114300</xdr:colOff>
      <xdr:row>40</xdr:row>
      <xdr:rowOff>130442</xdr:rowOff>
    </xdr:to>
    <xdr:sp macro="" textlink="">
      <xdr:nvSpPr>
        <xdr:cNvPr id="493" name="楕円 492">
          <a:extLst>
            <a:ext uri="{FF2B5EF4-FFF2-40B4-BE49-F238E27FC236}">
              <a16:creationId xmlns:a16="http://schemas.microsoft.com/office/drawing/2014/main" id="{2DE09866-060D-4592-BE60-27E97194A92C}"/>
            </a:ext>
          </a:extLst>
        </xdr:cNvPr>
        <xdr:cNvSpPr/>
      </xdr:nvSpPr>
      <xdr:spPr>
        <a:xfrm>
          <a:off x="22110700" y="68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7269</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EC651AEA-482B-4D6D-A36F-673FA70CA2B9}"/>
            </a:ext>
          </a:extLst>
        </xdr:cNvPr>
        <xdr:cNvSpPr txBox="1"/>
      </xdr:nvSpPr>
      <xdr:spPr>
        <a:xfrm>
          <a:off x="22199600" y="686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74385</xdr:rowOff>
    </xdr:from>
    <xdr:to>
      <xdr:col>112</xdr:col>
      <xdr:colOff>38100</xdr:colOff>
      <xdr:row>41</xdr:row>
      <xdr:rowOff>4535</xdr:rowOff>
    </xdr:to>
    <xdr:sp macro="" textlink="">
      <xdr:nvSpPr>
        <xdr:cNvPr id="495" name="楕円 494">
          <a:extLst>
            <a:ext uri="{FF2B5EF4-FFF2-40B4-BE49-F238E27FC236}">
              <a16:creationId xmlns:a16="http://schemas.microsoft.com/office/drawing/2014/main" id="{A7C9863D-DEE1-45F4-AC57-43C7917B8F04}"/>
            </a:ext>
          </a:extLst>
        </xdr:cNvPr>
        <xdr:cNvSpPr/>
      </xdr:nvSpPr>
      <xdr:spPr>
        <a:xfrm>
          <a:off x="21272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79642</xdr:rowOff>
    </xdr:from>
    <xdr:to>
      <xdr:col>116</xdr:col>
      <xdr:colOff>63500</xdr:colOff>
      <xdr:row>40</xdr:row>
      <xdr:rowOff>125185</xdr:rowOff>
    </xdr:to>
    <xdr:cxnSp macro="">
      <xdr:nvCxnSpPr>
        <xdr:cNvPr id="496" name="直線コネクタ 495">
          <a:extLst>
            <a:ext uri="{FF2B5EF4-FFF2-40B4-BE49-F238E27FC236}">
              <a16:creationId xmlns:a16="http://schemas.microsoft.com/office/drawing/2014/main" id="{B97EB5A9-019F-46DA-A9C8-28E033FF45DA}"/>
            </a:ext>
          </a:extLst>
        </xdr:cNvPr>
        <xdr:cNvCxnSpPr/>
      </xdr:nvCxnSpPr>
      <xdr:spPr>
        <a:xfrm flipV="1">
          <a:off x="21323300" y="6937642"/>
          <a:ext cx="838200" cy="4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71084</xdr:rowOff>
    </xdr:from>
    <xdr:to>
      <xdr:col>107</xdr:col>
      <xdr:colOff>101600</xdr:colOff>
      <xdr:row>41</xdr:row>
      <xdr:rowOff>1234</xdr:rowOff>
    </xdr:to>
    <xdr:sp macro="" textlink="">
      <xdr:nvSpPr>
        <xdr:cNvPr id="497" name="楕円 496">
          <a:extLst>
            <a:ext uri="{FF2B5EF4-FFF2-40B4-BE49-F238E27FC236}">
              <a16:creationId xmlns:a16="http://schemas.microsoft.com/office/drawing/2014/main" id="{4EB91361-F9BE-408F-A3DA-98C221A4A0ED}"/>
            </a:ext>
          </a:extLst>
        </xdr:cNvPr>
        <xdr:cNvSpPr/>
      </xdr:nvSpPr>
      <xdr:spPr>
        <a:xfrm>
          <a:off x="20383500" y="69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121884</xdr:rowOff>
    </xdr:from>
    <xdr:to>
      <xdr:col>111</xdr:col>
      <xdr:colOff>177800</xdr:colOff>
      <xdr:row>40</xdr:row>
      <xdr:rowOff>125185</xdr:rowOff>
    </xdr:to>
    <xdr:cxnSp macro="">
      <xdr:nvCxnSpPr>
        <xdr:cNvPr id="498" name="直線コネクタ 497">
          <a:extLst>
            <a:ext uri="{FF2B5EF4-FFF2-40B4-BE49-F238E27FC236}">
              <a16:creationId xmlns:a16="http://schemas.microsoft.com/office/drawing/2014/main" id="{08A039B4-85D3-4CE0-82AD-EE5C7C4A6DFA}"/>
            </a:ext>
          </a:extLst>
        </xdr:cNvPr>
        <xdr:cNvCxnSpPr/>
      </xdr:nvCxnSpPr>
      <xdr:spPr>
        <a:xfrm>
          <a:off x="20434300" y="6979884"/>
          <a:ext cx="8890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84879</xdr:rowOff>
    </xdr:from>
    <xdr:to>
      <xdr:col>102</xdr:col>
      <xdr:colOff>165100</xdr:colOff>
      <xdr:row>41</xdr:row>
      <xdr:rowOff>15029</xdr:rowOff>
    </xdr:to>
    <xdr:sp macro="" textlink="">
      <xdr:nvSpPr>
        <xdr:cNvPr id="499" name="楕円 498">
          <a:extLst>
            <a:ext uri="{FF2B5EF4-FFF2-40B4-BE49-F238E27FC236}">
              <a16:creationId xmlns:a16="http://schemas.microsoft.com/office/drawing/2014/main" id="{91D10F0E-1DE2-4A6E-9BD6-978CC46F4C87}"/>
            </a:ext>
          </a:extLst>
        </xdr:cNvPr>
        <xdr:cNvSpPr/>
      </xdr:nvSpPr>
      <xdr:spPr>
        <a:xfrm>
          <a:off x="19494500" y="694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121884</xdr:rowOff>
    </xdr:from>
    <xdr:to>
      <xdr:col>107</xdr:col>
      <xdr:colOff>50800</xdr:colOff>
      <xdr:row>40</xdr:row>
      <xdr:rowOff>135679</xdr:rowOff>
    </xdr:to>
    <xdr:cxnSp macro="">
      <xdr:nvCxnSpPr>
        <xdr:cNvPr id="500" name="直線コネクタ 499">
          <a:extLst>
            <a:ext uri="{FF2B5EF4-FFF2-40B4-BE49-F238E27FC236}">
              <a16:creationId xmlns:a16="http://schemas.microsoft.com/office/drawing/2014/main" id="{D2FA840E-7729-466F-B44F-9FEF1AAA470D}"/>
            </a:ext>
          </a:extLst>
        </xdr:cNvPr>
        <xdr:cNvCxnSpPr/>
      </xdr:nvCxnSpPr>
      <xdr:spPr>
        <a:xfrm flipV="1">
          <a:off x="19545300" y="6979884"/>
          <a:ext cx="889000" cy="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48178</xdr:rowOff>
    </xdr:from>
    <xdr:to>
      <xdr:col>98</xdr:col>
      <xdr:colOff>38100</xdr:colOff>
      <xdr:row>40</xdr:row>
      <xdr:rowOff>149778</xdr:rowOff>
    </xdr:to>
    <xdr:sp macro="" textlink="">
      <xdr:nvSpPr>
        <xdr:cNvPr id="501" name="楕円 500">
          <a:extLst>
            <a:ext uri="{FF2B5EF4-FFF2-40B4-BE49-F238E27FC236}">
              <a16:creationId xmlns:a16="http://schemas.microsoft.com/office/drawing/2014/main" id="{27D19227-7272-4A68-953C-783871FB8E26}"/>
            </a:ext>
          </a:extLst>
        </xdr:cNvPr>
        <xdr:cNvSpPr/>
      </xdr:nvSpPr>
      <xdr:spPr>
        <a:xfrm>
          <a:off x="18605500" y="69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98978</xdr:rowOff>
    </xdr:from>
    <xdr:to>
      <xdr:col>102</xdr:col>
      <xdr:colOff>114300</xdr:colOff>
      <xdr:row>40</xdr:row>
      <xdr:rowOff>135679</xdr:rowOff>
    </xdr:to>
    <xdr:cxnSp macro="">
      <xdr:nvCxnSpPr>
        <xdr:cNvPr id="502" name="直線コネクタ 501">
          <a:extLst>
            <a:ext uri="{FF2B5EF4-FFF2-40B4-BE49-F238E27FC236}">
              <a16:creationId xmlns:a16="http://schemas.microsoft.com/office/drawing/2014/main" id="{C8B11904-FC19-49BC-8163-2513893FF96B}"/>
            </a:ext>
          </a:extLst>
        </xdr:cNvPr>
        <xdr:cNvCxnSpPr/>
      </xdr:nvCxnSpPr>
      <xdr:spPr>
        <a:xfrm>
          <a:off x="18656300" y="6956978"/>
          <a:ext cx="889000" cy="3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B76EC79C-BAFC-4DFE-A614-C488431FFC0F}"/>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3B21C8EF-A4BE-4324-86BE-75DD8D80EFFE}"/>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586835F8-70AF-4BEB-BAF2-D161161EAC8B}"/>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986E2839-3515-486C-823F-5EFC5829ED33}"/>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167112</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BBE4813E-3F79-4BBB-9EB6-20CA9F325ACB}"/>
            </a:ext>
          </a:extLst>
        </xdr:cNvPr>
        <xdr:cNvSpPr txBox="1"/>
      </xdr:nvSpPr>
      <xdr:spPr>
        <a:xfrm>
          <a:off x="21043411" y="702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163811</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32BDA2D8-8F6B-4D3A-A15C-06A5BE1A513D}"/>
            </a:ext>
          </a:extLst>
        </xdr:cNvPr>
        <xdr:cNvSpPr txBox="1"/>
      </xdr:nvSpPr>
      <xdr:spPr>
        <a:xfrm>
          <a:off x="20167111" y="70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6156</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7C4A2AE5-426B-471C-BF05-A273B33FB010}"/>
            </a:ext>
          </a:extLst>
        </xdr:cNvPr>
        <xdr:cNvSpPr txBox="1"/>
      </xdr:nvSpPr>
      <xdr:spPr>
        <a:xfrm>
          <a:off x="19278111" y="703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140905</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441EC927-82A4-4DB5-BF39-9712811654BC}"/>
            </a:ext>
          </a:extLst>
        </xdr:cNvPr>
        <xdr:cNvSpPr txBox="1"/>
      </xdr:nvSpPr>
      <xdr:spPr>
        <a:xfrm>
          <a:off x="18356795" y="699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9565A2DC-1C0F-484B-9706-F5813A15C5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7DCE7248-BAC4-4E83-A8B6-3195F8C32D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9ED1060-FA7A-48E9-861B-33563BD6F4F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D0BADF9F-DB0D-4703-BF67-251E83C5D4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6006D412-778D-4EDB-A5B0-5889F1DCAB2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A5E82DF5-55DF-4D10-91A2-3EB025A84EB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3924D3EE-00E8-47C4-A4AD-9EDC9B6FD0D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7E7A3475-969A-4344-AC02-457484FEB6F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4F01CFBE-330B-4371-9596-0A56657E4E1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ACB1C38A-2C68-4EA1-8BC0-C46A44F3FAF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5B8D2000-76FF-4631-B9C6-C3ADD11A2C5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F0A57A82-AD75-4E43-8949-201332CA64A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50C006FA-DAD8-4A63-BA8E-5B77F3A7CD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64F3A3C9-0216-476C-AAFB-D8BD2A5A18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A0B1C765-D044-471E-B991-351795DF8DE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09C66EED-ABD1-4A14-98EF-A26BC3603AC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79637917-3B4C-4AC2-9F03-25A40D8269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2E9FE3EE-185C-4662-9E30-F742A268367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81BFC41F-8003-4578-A3C2-FB626D8171D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19EBB25C-03C1-4449-90A3-B8692E02ED6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AE8EC1-371C-40F3-A226-92945C0E84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523481BA-8FD9-43CE-A2A4-2291448A715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6D950C39-50AD-41B2-9D4B-F28ED790CF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96117ED6-74A3-442B-8CEE-21FFD777489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3FBED954-57DC-499C-8F8B-42A1FC9F36B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CB2E547-025D-4F97-B804-15121B489B5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4C440891-E4D7-431F-8F34-3954F935047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CBC9173E-2BAC-4159-B768-4D7BF2D4C88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825676D6-10D2-488F-8A9D-5657CB47589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B36EED60-281B-445E-9871-8728426B27D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FD5B1241-FC89-430B-8EF0-680EE35E227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70EBFFAD-EA67-474A-A3A3-A170797DFB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CC8BC358-1230-4E32-8C87-741C534355E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3D885093-55F4-4023-90F5-A9680E90E54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817D5442-3A3B-4AB5-A153-E15781224B5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C9D40429-F3C0-4D51-B069-D86A305EDE0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FC543744-8B17-4CC6-BCD6-9733F8F7B74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1A71BE14-3227-4B9D-85E4-8C264F9E934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71A251E5-672B-4DB7-AEE0-B3E2C52983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C52406E8-2D03-4C6E-93BE-127B2404CF9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51" name="直線コネクタ 550">
          <a:extLst>
            <a:ext uri="{FF2B5EF4-FFF2-40B4-BE49-F238E27FC236}">
              <a16:creationId xmlns:a16="http://schemas.microsoft.com/office/drawing/2014/main" id="{67B5DB16-D544-45AE-9891-FFD8712011DA}"/>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CC1BE401-2D90-4D1D-BD03-7821A9092125}"/>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53" name="直線コネクタ 552">
          <a:extLst>
            <a:ext uri="{FF2B5EF4-FFF2-40B4-BE49-F238E27FC236}">
              <a16:creationId xmlns:a16="http://schemas.microsoft.com/office/drawing/2014/main" id="{50006947-A9D6-4B29-81B9-DE3242F094B4}"/>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07A82E38-3273-4A03-970B-547AFE6CD10D}"/>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5" name="直線コネクタ 554">
          <a:extLst>
            <a:ext uri="{FF2B5EF4-FFF2-40B4-BE49-F238E27FC236}">
              <a16:creationId xmlns:a16="http://schemas.microsoft.com/office/drawing/2014/main" id="{6B8AE6DC-6BC3-448F-86E3-7554F9E00448}"/>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8A27F6A9-6DB3-469C-BCA4-159BF94269E6}"/>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7" name="フローチャート: 判断 556">
          <a:extLst>
            <a:ext uri="{FF2B5EF4-FFF2-40B4-BE49-F238E27FC236}">
              <a16:creationId xmlns:a16="http://schemas.microsoft.com/office/drawing/2014/main" id="{687E5091-2883-4BCA-9513-F60901D7F67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8" name="フローチャート: 判断 557">
          <a:extLst>
            <a:ext uri="{FF2B5EF4-FFF2-40B4-BE49-F238E27FC236}">
              <a16:creationId xmlns:a16="http://schemas.microsoft.com/office/drawing/2014/main" id="{B4360CA1-1090-4385-AC2B-27EF0DB7C1F8}"/>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9" name="フローチャート: 判断 558">
          <a:extLst>
            <a:ext uri="{FF2B5EF4-FFF2-40B4-BE49-F238E27FC236}">
              <a16:creationId xmlns:a16="http://schemas.microsoft.com/office/drawing/2014/main" id="{AEDF1431-5BB4-468E-9CD3-DFE3A891B795}"/>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60" name="フローチャート: 判断 559">
          <a:extLst>
            <a:ext uri="{FF2B5EF4-FFF2-40B4-BE49-F238E27FC236}">
              <a16:creationId xmlns:a16="http://schemas.microsoft.com/office/drawing/2014/main" id="{3612EDF2-60D0-4368-A8CF-E92AF354B549}"/>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61" name="フローチャート: 判断 560">
          <a:extLst>
            <a:ext uri="{FF2B5EF4-FFF2-40B4-BE49-F238E27FC236}">
              <a16:creationId xmlns:a16="http://schemas.microsoft.com/office/drawing/2014/main" id="{16E16F0A-208B-4587-AC20-FA51C838A048}"/>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CFCA9A3F-0CCD-415A-B916-CAA55D87F3F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118B3668-5634-43D3-9DD8-D2774E8F948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F8DE109B-0162-446D-B7E3-710AE87BBCA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2E14F22F-99CD-4C1B-8D3C-D96B2864807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12FF656B-1219-42D4-9693-9E171F4491C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42545</xdr:rowOff>
    </xdr:from>
    <xdr:to>
      <xdr:col>85</xdr:col>
      <xdr:colOff>177800</xdr:colOff>
      <xdr:row>84</xdr:row>
      <xdr:rowOff>144145</xdr:rowOff>
    </xdr:to>
    <xdr:sp macro="" textlink="">
      <xdr:nvSpPr>
        <xdr:cNvPr id="567" name="楕円 566">
          <a:extLst>
            <a:ext uri="{FF2B5EF4-FFF2-40B4-BE49-F238E27FC236}">
              <a16:creationId xmlns:a16="http://schemas.microsoft.com/office/drawing/2014/main" id="{38376CC1-0F35-45DB-BB32-9B3000E29464}"/>
            </a:ext>
          </a:extLst>
        </xdr:cNvPr>
        <xdr:cNvSpPr/>
      </xdr:nvSpPr>
      <xdr:spPr>
        <a:xfrm>
          <a:off x="16268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20972</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5DD6AABC-2F37-457E-9E33-9488E5570F25}"/>
            </a:ext>
          </a:extLst>
        </xdr:cNvPr>
        <xdr:cNvSpPr txBox="1"/>
      </xdr:nvSpPr>
      <xdr:spPr>
        <a:xfrm>
          <a:off x="16357600"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29211</xdr:rowOff>
    </xdr:from>
    <xdr:to>
      <xdr:col>81</xdr:col>
      <xdr:colOff>101600</xdr:colOff>
      <xdr:row>84</xdr:row>
      <xdr:rowOff>130811</xdr:rowOff>
    </xdr:to>
    <xdr:sp macro="" textlink="">
      <xdr:nvSpPr>
        <xdr:cNvPr id="569" name="楕円 568">
          <a:extLst>
            <a:ext uri="{FF2B5EF4-FFF2-40B4-BE49-F238E27FC236}">
              <a16:creationId xmlns:a16="http://schemas.microsoft.com/office/drawing/2014/main" id="{3F4BD0CB-DC16-4380-A363-0B141A1B6D26}"/>
            </a:ext>
          </a:extLst>
        </xdr:cNvPr>
        <xdr:cNvSpPr/>
      </xdr:nvSpPr>
      <xdr:spPr>
        <a:xfrm>
          <a:off x="15430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80011</xdr:rowOff>
    </xdr:from>
    <xdr:to>
      <xdr:col>85</xdr:col>
      <xdr:colOff>127000</xdr:colOff>
      <xdr:row>84</xdr:row>
      <xdr:rowOff>93345</xdr:rowOff>
    </xdr:to>
    <xdr:cxnSp macro="">
      <xdr:nvCxnSpPr>
        <xdr:cNvPr id="570" name="直線コネクタ 569">
          <a:extLst>
            <a:ext uri="{FF2B5EF4-FFF2-40B4-BE49-F238E27FC236}">
              <a16:creationId xmlns:a16="http://schemas.microsoft.com/office/drawing/2014/main" id="{7EF982DA-B1DC-4468-9E2B-201442A68B8B}"/>
            </a:ext>
          </a:extLst>
        </xdr:cNvPr>
        <xdr:cNvCxnSpPr/>
      </xdr:nvCxnSpPr>
      <xdr:spPr>
        <a:xfrm>
          <a:off x="15481300" y="1448181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36830</xdr:rowOff>
    </xdr:from>
    <xdr:to>
      <xdr:col>76</xdr:col>
      <xdr:colOff>165100</xdr:colOff>
      <xdr:row>83</xdr:row>
      <xdr:rowOff>138430</xdr:rowOff>
    </xdr:to>
    <xdr:sp macro="" textlink="">
      <xdr:nvSpPr>
        <xdr:cNvPr id="571" name="楕円 570">
          <a:extLst>
            <a:ext uri="{FF2B5EF4-FFF2-40B4-BE49-F238E27FC236}">
              <a16:creationId xmlns:a16="http://schemas.microsoft.com/office/drawing/2014/main" id="{AB53BBAB-5472-4931-A355-1A386615A2F7}"/>
            </a:ext>
          </a:extLst>
        </xdr:cNvPr>
        <xdr:cNvSpPr/>
      </xdr:nvSpPr>
      <xdr:spPr>
        <a:xfrm>
          <a:off x="14541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87630</xdr:rowOff>
    </xdr:from>
    <xdr:to>
      <xdr:col>81</xdr:col>
      <xdr:colOff>50800</xdr:colOff>
      <xdr:row>84</xdr:row>
      <xdr:rowOff>80011</xdr:rowOff>
    </xdr:to>
    <xdr:cxnSp macro="">
      <xdr:nvCxnSpPr>
        <xdr:cNvPr id="572" name="直線コネクタ 571">
          <a:extLst>
            <a:ext uri="{FF2B5EF4-FFF2-40B4-BE49-F238E27FC236}">
              <a16:creationId xmlns:a16="http://schemas.microsoft.com/office/drawing/2014/main" id="{177E1BE9-C0D0-49FE-A114-647A00F8C9E4}"/>
            </a:ext>
          </a:extLst>
        </xdr:cNvPr>
        <xdr:cNvCxnSpPr/>
      </xdr:nvCxnSpPr>
      <xdr:spPr>
        <a:xfrm>
          <a:off x="14592300" y="14317980"/>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23495</xdr:rowOff>
    </xdr:from>
    <xdr:to>
      <xdr:col>72</xdr:col>
      <xdr:colOff>38100</xdr:colOff>
      <xdr:row>82</xdr:row>
      <xdr:rowOff>125095</xdr:rowOff>
    </xdr:to>
    <xdr:sp macro="" textlink="">
      <xdr:nvSpPr>
        <xdr:cNvPr id="573" name="楕円 572">
          <a:extLst>
            <a:ext uri="{FF2B5EF4-FFF2-40B4-BE49-F238E27FC236}">
              <a16:creationId xmlns:a16="http://schemas.microsoft.com/office/drawing/2014/main" id="{E944C50E-A9FA-4352-8DE7-BA78C7965623}"/>
            </a:ext>
          </a:extLst>
        </xdr:cNvPr>
        <xdr:cNvSpPr/>
      </xdr:nvSpPr>
      <xdr:spPr>
        <a:xfrm>
          <a:off x="13652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74295</xdr:rowOff>
    </xdr:from>
    <xdr:to>
      <xdr:col>76</xdr:col>
      <xdr:colOff>114300</xdr:colOff>
      <xdr:row>83</xdr:row>
      <xdr:rowOff>87630</xdr:rowOff>
    </xdr:to>
    <xdr:cxnSp macro="">
      <xdr:nvCxnSpPr>
        <xdr:cNvPr id="574" name="直線コネクタ 573">
          <a:extLst>
            <a:ext uri="{FF2B5EF4-FFF2-40B4-BE49-F238E27FC236}">
              <a16:creationId xmlns:a16="http://schemas.microsoft.com/office/drawing/2014/main" id="{8EB71155-01DA-42C3-B845-CEAE6428240B}"/>
            </a:ext>
          </a:extLst>
        </xdr:cNvPr>
        <xdr:cNvCxnSpPr/>
      </xdr:nvCxnSpPr>
      <xdr:spPr>
        <a:xfrm>
          <a:off x="13703300" y="14133195"/>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162561</xdr:rowOff>
    </xdr:from>
    <xdr:to>
      <xdr:col>67</xdr:col>
      <xdr:colOff>101600</xdr:colOff>
      <xdr:row>82</xdr:row>
      <xdr:rowOff>92711</xdr:rowOff>
    </xdr:to>
    <xdr:sp macro="" textlink="">
      <xdr:nvSpPr>
        <xdr:cNvPr id="575" name="楕円 574">
          <a:extLst>
            <a:ext uri="{FF2B5EF4-FFF2-40B4-BE49-F238E27FC236}">
              <a16:creationId xmlns:a16="http://schemas.microsoft.com/office/drawing/2014/main" id="{671D2219-306C-4016-910F-693FE48B9E28}"/>
            </a:ext>
          </a:extLst>
        </xdr:cNvPr>
        <xdr:cNvSpPr/>
      </xdr:nvSpPr>
      <xdr:spPr>
        <a:xfrm>
          <a:off x="12763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41911</xdr:rowOff>
    </xdr:from>
    <xdr:to>
      <xdr:col>71</xdr:col>
      <xdr:colOff>177800</xdr:colOff>
      <xdr:row>82</xdr:row>
      <xdr:rowOff>74295</xdr:rowOff>
    </xdr:to>
    <xdr:cxnSp macro="">
      <xdr:nvCxnSpPr>
        <xdr:cNvPr id="576" name="直線コネクタ 575">
          <a:extLst>
            <a:ext uri="{FF2B5EF4-FFF2-40B4-BE49-F238E27FC236}">
              <a16:creationId xmlns:a16="http://schemas.microsoft.com/office/drawing/2014/main" id="{B3FD7A58-1DB4-4A2C-859C-71DFAC182CCD}"/>
            </a:ext>
          </a:extLst>
        </xdr:cNvPr>
        <xdr:cNvCxnSpPr/>
      </xdr:nvCxnSpPr>
      <xdr:spPr>
        <a:xfrm>
          <a:off x="12814300" y="141008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577" name="n_1aveValue【消防施設】&#10;有形固定資産減価償却率">
          <a:extLst>
            <a:ext uri="{FF2B5EF4-FFF2-40B4-BE49-F238E27FC236}">
              <a16:creationId xmlns:a16="http://schemas.microsoft.com/office/drawing/2014/main" id="{BBC69BDE-54EC-43AE-A25F-F058BBB86A96}"/>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578" name="n_2aveValue【消防施設】&#10;有形固定資産減価償却率">
          <a:extLst>
            <a:ext uri="{FF2B5EF4-FFF2-40B4-BE49-F238E27FC236}">
              <a16:creationId xmlns:a16="http://schemas.microsoft.com/office/drawing/2014/main" id="{44759CF4-116F-4492-B406-C1D5354BBB4B}"/>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579" name="n_3aveValue【消防施設】&#10;有形固定資産減価償却率">
          <a:extLst>
            <a:ext uri="{FF2B5EF4-FFF2-40B4-BE49-F238E27FC236}">
              <a16:creationId xmlns:a16="http://schemas.microsoft.com/office/drawing/2014/main" id="{C8E5F8B9-4A3F-4576-A0CB-7A3F5C78C85C}"/>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580" name="n_4aveValue【消防施設】&#10;有形固定資産減価償却率">
          <a:extLst>
            <a:ext uri="{FF2B5EF4-FFF2-40B4-BE49-F238E27FC236}">
              <a16:creationId xmlns:a16="http://schemas.microsoft.com/office/drawing/2014/main" id="{9CDF3F8F-5069-4C3E-B18F-DF5987DDC1BE}"/>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121938</xdr:rowOff>
    </xdr:from>
    <xdr:ext cx="405111" cy="259045"/>
    <xdr:sp macro="" textlink="">
      <xdr:nvSpPr>
        <xdr:cNvPr id="581" name="n_1mainValue【消防施設】&#10;有形固定資産減価償却率">
          <a:extLst>
            <a:ext uri="{FF2B5EF4-FFF2-40B4-BE49-F238E27FC236}">
              <a16:creationId xmlns:a16="http://schemas.microsoft.com/office/drawing/2014/main" id="{9DA7E33E-5BBD-40FE-BC05-F769E8E1B122}"/>
            </a:ext>
          </a:extLst>
        </xdr:cNvPr>
        <xdr:cNvSpPr txBox="1"/>
      </xdr:nvSpPr>
      <xdr:spPr>
        <a:xfrm>
          <a:off x="152660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129557</xdr:rowOff>
    </xdr:from>
    <xdr:ext cx="405111" cy="259045"/>
    <xdr:sp macro="" textlink="">
      <xdr:nvSpPr>
        <xdr:cNvPr id="582" name="n_2mainValue【消防施設】&#10;有形固定資産減価償却率">
          <a:extLst>
            <a:ext uri="{FF2B5EF4-FFF2-40B4-BE49-F238E27FC236}">
              <a16:creationId xmlns:a16="http://schemas.microsoft.com/office/drawing/2014/main" id="{3D157B6C-5274-4E22-9E3D-C978477EB8FC}"/>
            </a:ext>
          </a:extLst>
        </xdr:cNvPr>
        <xdr:cNvSpPr txBox="1"/>
      </xdr:nvSpPr>
      <xdr:spPr>
        <a:xfrm>
          <a:off x="14389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583" name="n_3mainValue【消防施設】&#10;有形固定資産減価償却率">
          <a:extLst>
            <a:ext uri="{FF2B5EF4-FFF2-40B4-BE49-F238E27FC236}">
              <a16:creationId xmlns:a16="http://schemas.microsoft.com/office/drawing/2014/main" id="{7880A3DE-531E-405C-B486-5B343A8B8F96}"/>
            </a:ext>
          </a:extLst>
        </xdr:cNvPr>
        <xdr:cNvSpPr txBox="1"/>
      </xdr:nvSpPr>
      <xdr:spPr>
        <a:xfrm>
          <a:off x="13500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109238</xdr:rowOff>
    </xdr:from>
    <xdr:ext cx="405111" cy="259045"/>
    <xdr:sp macro="" textlink="">
      <xdr:nvSpPr>
        <xdr:cNvPr id="584" name="n_4mainValue【消防施設】&#10;有形固定資産減価償却率">
          <a:extLst>
            <a:ext uri="{FF2B5EF4-FFF2-40B4-BE49-F238E27FC236}">
              <a16:creationId xmlns:a16="http://schemas.microsoft.com/office/drawing/2014/main" id="{A2D4D745-93F3-4F85-AEF4-0D131ABC05C0}"/>
            </a:ext>
          </a:extLst>
        </xdr:cNvPr>
        <xdr:cNvSpPr txBox="1"/>
      </xdr:nvSpPr>
      <xdr:spPr>
        <a:xfrm>
          <a:off x="12611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00308A91-3F6C-43B5-BF4D-B8839EEA323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9AA5AC55-041E-41D7-A5BC-79B97E3E130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8E87E102-29B5-4852-BF14-104B216179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45ED8902-AFF2-43BD-96EB-6521661C2F9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508A1BE5-9111-4047-BA3B-4DA66E68B3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3837AE07-EC51-4CF6-A871-19496DE96F9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DEF2D71B-825E-4DC6-BB5B-3E549515DE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179CD405-0CF1-41DA-8486-6DE215F153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F5C140CD-D05C-44DF-8FF3-C7025E08CDA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D8741A40-B003-4577-90EB-F63F459B5A4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1FD62B1E-CD4F-4AB4-9A31-9B5215E9CD7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id="{1A907635-CC4F-4C29-B893-456209182DE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8C8B201D-0509-4B62-A482-8423AEF5713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id="{0B69367D-F187-47AB-99C6-9433D0D1BAC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9A109DDB-8F61-4C16-8F7D-5698EC2A2B9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id="{6A64E320-0008-4D54-94A8-C0F645ABFE1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68CEF052-9EA4-421B-B58B-8857F86FB0E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id="{D33AF615-9691-43BB-A470-7533E260E10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D2523D10-255A-4817-9D5B-B3D75459C1C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6E5D57F8-6ED6-411F-80DA-B06652F5459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AC2BA7E3-ED34-41EA-AD33-D6A5A02F653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6" name="直線コネクタ 605">
          <a:extLst>
            <a:ext uri="{FF2B5EF4-FFF2-40B4-BE49-F238E27FC236}">
              <a16:creationId xmlns:a16="http://schemas.microsoft.com/office/drawing/2014/main" id="{111DDD76-CCD6-473C-970B-DE0D2479EB82}"/>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7" name="【消防施設】&#10;一人当たり面積最小値テキスト">
          <a:extLst>
            <a:ext uri="{FF2B5EF4-FFF2-40B4-BE49-F238E27FC236}">
              <a16:creationId xmlns:a16="http://schemas.microsoft.com/office/drawing/2014/main" id="{B497BA0B-C887-44A6-B39E-A9A451099FBF}"/>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8" name="直線コネクタ 607">
          <a:extLst>
            <a:ext uri="{FF2B5EF4-FFF2-40B4-BE49-F238E27FC236}">
              <a16:creationId xmlns:a16="http://schemas.microsoft.com/office/drawing/2014/main" id="{5F669E71-0209-44C6-ADF2-A914D8C63C39}"/>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9" name="【消防施設】&#10;一人当たり面積最大値テキスト">
          <a:extLst>
            <a:ext uri="{FF2B5EF4-FFF2-40B4-BE49-F238E27FC236}">
              <a16:creationId xmlns:a16="http://schemas.microsoft.com/office/drawing/2014/main" id="{624B0729-3E3D-4BB4-9909-BCEC02557DC2}"/>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10" name="直線コネクタ 609">
          <a:extLst>
            <a:ext uri="{FF2B5EF4-FFF2-40B4-BE49-F238E27FC236}">
              <a16:creationId xmlns:a16="http://schemas.microsoft.com/office/drawing/2014/main" id="{9A4B1FF4-59A2-4A64-A303-4BC4274C9139}"/>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11" name="【消防施設】&#10;一人当たり面積平均値テキスト">
          <a:extLst>
            <a:ext uri="{FF2B5EF4-FFF2-40B4-BE49-F238E27FC236}">
              <a16:creationId xmlns:a16="http://schemas.microsoft.com/office/drawing/2014/main" id="{35718EE2-D0B0-46E4-9166-0F9E24D8AF5C}"/>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12" name="フローチャート: 判断 611">
          <a:extLst>
            <a:ext uri="{FF2B5EF4-FFF2-40B4-BE49-F238E27FC236}">
              <a16:creationId xmlns:a16="http://schemas.microsoft.com/office/drawing/2014/main" id="{D4A6BC8B-C96B-40C0-A32D-F712BE98DA6F}"/>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13" name="フローチャート: 判断 612">
          <a:extLst>
            <a:ext uri="{FF2B5EF4-FFF2-40B4-BE49-F238E27FC236}">
              <a16:creationId xmlns:a16="http://schemas.microsoft.com/office/drawing/2014/main" id="{1D16893B-EDD2-463A-9D7A-F3AB850B5A8D}"/>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4" name="フローチャート: 判断 613">
          <a:extLst>
            <a:ext uri="{FF2B5EF4-FFF2-40B4-BE49-F238E27FC236}">
              <a16:creationId xmlns:a16="http://schemas.microsoft.com/office/drawing/2014/main" id="{C7899543-DF33-4DF0-95A8-7B8F5C2A2525}"/>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15" name="フローチャート: 判断 614">
          <a:extLst>
            <a:ext uri="{FF2B5EF4-FFF2-40B4-BE49-F238E27FC236}">
              <a16:creationId xmlns:a16="http://schemas.microsoft.com/office/drawing/2014/main" id="{471D405B-A188-478C-A161-457AC65AB316}"/>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16" name="フローチャート: 判断 615">
          <a:extLst>
            <a:ext uri="{FF2B5EF4-FFF2-40B4-BE49-F238E27FC236}">
              <a16:creationId xmlns:a16="http://schemas.microsoft.com/office/drawing/2014/main" id="{BA034540-7ED3-43B1-9336-D5A9B1B0F59C}"/>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490920B7-2CA1-4CAD-B4EB-DA517EBA853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7D286828-43CA-4A10-88C4-DD47CD278C3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2F21F2DB-79BB-46FD-A4DF-C4BCBB359F1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BBCE55B-A023-4820-ABA0-5E89EF8337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975E41F5-A602-49AB-8B80-0F209DDBA8D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132690</xdr:rowOff>
    </xdr:from>
    <xdr:to>
      <xdr:col>116</xdr:col>
      <xdr:colOff>114300</xdr:colOff>
      <xdr:row>86</xdr:row>
      <xdr:rowOff>62840</xdr:rowOff>
    </xdr:to>
    <xdr:sp macro="" textlink="">
      <xdr:nvSpPr>
        <xdr:cNvPr id="622" name="楕円 621">
          <a:extLst>
            <a:ext uri="{FF2B5EF4-FFF2-40B4-BE49-F238E27FC236}">
              <a16:creationId xmlns:a16="http://schemas.microsoft.com/office/drawing/2014/main" id="{AFF22CB6-765F-40AA-B150-3C7F9F09AFC5}"/>
            </a:ext>
          </a:extLst>
        </xdr:cNvPr>
        <xdr:cNvSpPr/>
      </xdr:nvSpPr>
      <xdr:spPr>
        <a:xfrm>
          <a:off x="22110700" y="1470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47617</xdr:rowOff>
    </xdr:from>
    <xdr:ext cx="469744" cy="259045"/>
    <xdr:sp macro="" textlink="">
      <xdr:nvSpPr>
        <xdr:cNvPr id="623" name="【消防施設】&#10;一人当たり面積該当値テキスト">
          <a:extLst>
            <a:ext uri="{FF2B5EF4-FFF2-40B4-BE49-F238E27FC236}">
              <a16:creationId xmlns:a16="http://schemas.microsoft.com/office/drawing/2014/main" id="{24741BE6-3CD8-4FDF-B54D-634D49810CC7}"/>
            </a:ext>
          </a:extLst>
        </xdr:cNvPr>
        <xdr:cNvSpPr txBox="1"/>
      </xdr:nvSpPr>
      <xdr:spPr>
        <a:xfrm>
          <a:off x="22199600" y="146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132232</xdr:rowOff>
    </xdr:from>
    <xdr:to>
      <xdr:col>112</xdr:col>
      <xdr:colOff>38100</xdr:colOff>
      <xdr:row>86</xdr:row>
      <xdr:rowOff>62382</xdr:rowOff>
    </xdr:to>
    <xdr:sp macro="" textlink="">
      <xdr:nvSpPr>
        <xdr:cNvPr id="624" name="楕円 623">
          <a:extLst>
            <a:ext uri="{FF2B5EF4-FFF2-40B4-BE49-F238E27FC236}">
              <a16:creationId xmlns:a16="http://schemas.microsoft.com/office/drawing/2014/main" id="{2B85D8CA-2C0A-408A-AB45-E4F938FE1D35}"/>
            </a:ext>
          </a:extLst>
        </xdr:cNvPr>
        <xdr:cNvSpPr/>
      </xdr:nvSpPr>
      <xdr:spPr>
        <a:xfrm>
          <a:off x="21272500" y="147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11582</xdr:rowOff>
    </xdr:from>
    <xdr:to>
      <xdr:col>116</xdr:col>
      <xdr:colOff>63500</xdr:colOff>
      <xdr:row>86</xdr:row>
      <xdr:rowOff>12040</xdr:rowOff>
    </xdr:to>
    <xdr:cxnSp macro="">
      <xdr:nvCxnSpPr>
        <xdr:cNvPr id="625" name="直線コネクタ 624">
          <a:extLst>
            <a:ext uri="{FF2B5EF4-FFF2-40B4-BE49-F238E27FC236}">
              <a16:creationId xmlns:a16="http://schemas.microsoft.com/office/drawing/2014/main" id="{81204E53-6C00-45D5-9266-6A66A003C5A5}"/>
            </a:ext>
          </a:extLst>
        </xdr:cNvPr>
        <xdr:cNvCxnSpPr/>
      </xdr:nvCxnSpPr>
      <xdr:spPr>
        <a:xfrm>
          <a:off x="21323300" y="1475628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132232</xdr:rowOff>
    </xdr:from>
    <xdr:to>
      <xdr:col>107</xdr:col>
      <xdr:colOff>101600</xdr:colOff>
      <xdr:row>86</xdr:row>
      <xdr:rowOff>62382</xdr:rowOff>
    </xdr:to>
    <xdr:sp macro="" textlink="">
      <xdr:nvSpPr>
        <xdr:cNvPr id="626" name="楕円 625">
          <a:extLst>
            <a:ext uri="{FF2B5EF4-FFF2-40B4-BE49-F238E27FC236}">
              <a16:creationId xmlns:a16="http://schemas.microsoft.com/office/drawing/2014/main" id="{C7866AFA-AEF3-405E-80F9-25DB4A79141D}"/>
            </a:ext>
          </a:extLst>
        </xdr:cNvPr>
        <xdr:cNvSpPr/>
      </xdr:nvSpPr>
      <xdr:spPr>
        <a:xfrm>
          <a:off x="20383500" y="147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11582</xdr:rowOff>
    </xdr:from>
    <xdr:to>
      <xdr:col>111</xdr:col>
      <xdr:colOff>177800</xdr:colOff>
      <xdr:row>86</xdr:row>
      <xdr:rowOff>11582</xdr:rowOff>
    </xdr:to>
    <xdr:cxnSp macro="">
      <xdr:nvCxnSpPr>
        <xdr:cNvPr id="627" name="直線コネクタ 626">
          <a:extLst>
            <a:ext uri="{FF2B5EF4-FFF2-40B4-BE49-F238E27FC236}">
              <a16:creationId xmlns:a16="http://schemas.microsoft.com/office/drawing/2014/main" id="{477B7E7A-B574-4664-80A4-3C3DC505D21F}"/>
            </a:ext>
          </a:extLst>
        </xdr:cNvPr>
        <xdr:cNvCxnSpPr/>
      </xdr:nvCxnSpPr>
      <xdr:spPr>
        <a:xfrm>
          <a:off x="20434300" y="14756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134062</xdr:rowOff>
    </xdr:from>
    <xdr:to>
      <xdr:col>102</xdr:col>
      <xdr:colOff>165100</xdr:colOff>
      <xdr:row>86</xdr:row>
      <xdr:rowOff>64212</xdr:rowOff>
    </xdr:to>
    <xdr:sp macro="" textlink="">
      <xdr:nvSpPr>
        <xdr:cNvPr id="628" name="楕円 627">
          <a:extLst>
            <a:ext uri="{FF2B5EF4-FFF2-40B4-BE49-F238E27FC236}">
              <a16:creationId xmlns:a16="http://schemas.microsoft.com/office/drawing/2014/main" id="{1C2424A9-7047-4E39-9AEC-AEB57E8AA225}"/>
            </a:ext>
          </a:extLst>
        </xdr:cNvPr>
        <xdr:cNvSpPr/>
      </xdr:nvSpPr>
      <xdr:spPr>
        <a:xfrm>
          <a:off x="19494500" y="147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11582</xdr:rowOff>
    </xdr:from>
    <xdr:to>
      <xdr:col>107</xdr:col>
      <xdr:colOff>50800</xdr:colOff>
      <xdr:row>86</xdr:row>
      <xdr:rowOff>13412</xdr:rowOff>
    </xdr:to>
    <xdr:cxnSp macro="">
      <xdr:nvCxnSpPr>
        <xdr:cNvPr id="629" name="直線コネクタ 628">
          <a:extLst>
            <a:ext uri="{FF2B5EF4-FFF2-40B4-BE49-F238E27FC236}">
              <a16:creationId xmlns:a16="http://schemas.microsoft.com/office/drawing/2014/main" id="{3D919C65-3802-4ADC-B7ED-6CB84C30E6B3}"/>
            </a:ext>
          </a:extLst>
        </xdr:cNvPr>
        <xdr:cNvCxnSpPr/>
      </xdr:nvCxnSpPr>
      <xdr:spPr>
        <a:xfrm flipV="1">
          <a:off x="19545300" y="14756282"/>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134519</xdr:rowOff>
    </xdr:from>
    <xdr:to>
      <xdr:col>98</xdr:col>
      <xdr:colOff>38100</xdr:colOff>
      <xdr:row>86</xdr:row>
      <xdr:rowOff>64669</xdr:rowOff>
    </xdr:to>
    <xdr:sp macro="" textlink="">
      <xdr:nvSpPr>
        <xdr:cNvPr id="630" name="楕円 629">
          <a:extLst>
            <a:ext uri="{FF2B5EF4-FFF2-40B4-BE49-F238E27FC236}">
              <a16:creationId xmlns:a16="http://schemas.microsoft.com/office/drawing/2014/main" id="{24C16054-28C3-4CD9-AD98-5321108EFB8E}"/>
            </a:ext>
          </a:extLst>
        </xdr:cNvPr>
        <xdr:cNvSpPr/>
      </xdr:nvSpPr>
      <xdr:spPr>
        <a:xfrm>
          <a:off x="18605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13412</xdr:rowOff>
    </xdr:from>
    <xdr:to>
      <xdr:col>102</xdr:col>
      <xdr:colOff>114300</xdr:colOff>
      <xdr:row>86</xdr:row>
      <xdr:rowOff>13869</xdr:rowOff>
    </xdr:to>
    <xdr:cxnSp macro="">
      <xdr:nvCxnSpPr>
        <xdr:cNvPr id="631" name="直線コネクタ 630">
          <a:extLst>
            <a:ext uri="{FF2B5EF4-FFF2-40B4-BE49-F238E27FC236}">
              <a16:creationId xmlns:a16="http://schemas.microsoft.com/office/drawing/2014/main" id="{AFCA939C-8FB9-4FA6-8D22-4FEDE6ACDD07}"/>
            </a:ext>
          </a:extLst>
        </xdr:cNvPr>
        <xdr:cNvCxnSpPr/>
      </xdr:nvCxnSpPr>
      <xdr:spPr>
        <a:xfrm flipV="1">
          <a:off x="18656300" y="1475811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32" name="n_1aveValue【消防施設】&#10;一人当たり面積">
          <a:extLst>
            <a:ext uri="{FF2B5EF4-FFF2-40B4-BE49-F238E27FC236}">
              <a16:creationId xmlns:a16="http://schemas.microsoft.com/office/drawing/2014/main" id="{EF2A6FC0-1390-4ACB-96FD-E62C2ADA4EE8}"/>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33" name="n_2aveValue【消防施設】&#10;一人当たり面積">
          <a:extLst>
            <a:ext uri="{FF2B5EF4-FFF2-40B4-BE49-F238E27FC236}">
              <a16:creationId xmlns:a16="http://schemas.microsoft.com/office/drawing/2014/main" id="{B3862906-CB3E-4EE7-A3AD-354E4D69B0F1}"/>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34" name="n_3aveValue【消防施設】&#10;一人当たり面積">
          <a:extLst>
            <a:ext uri="{FF2B5EF4-FFF2-40B4-BE49-F238E27FC236}">
              <a16:creationId xmlns:a16="http://schemas.microsoft.com/office/drawing/2014/main" id="{3CF2A653-AE64-4B08-A916-3BE4CF412ECA}"/>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35" name="n_4aveValue【消防施設】&#10;一人当たり面積">
          <a:extLst>
            <a:ext uri="{FF2B5EF4-FFF2-40B4-BE49-F238E27FC236}">
              <a16:creationId xmlns:a16="http://schemas.microsoft.com/office/drawing/2014/main" id="{92F2BBAC-0FFF-4739-8BA5-F0365AA675A7}"/>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53509</xdr:rowOff>
    </xdr:from>
    <xdr:ext cx="469744" cy="259045"/>
    <xdr:sp macro="" textlink="">
      <xdr:nvSpPr>
        <xdr:cNvPr id="636" name="n_1mainValue【消防施設】&#10;一人当たり面積">
          <a:extLst>
            <a:ext uri="{FF2B5EF4-FFF2-40B4-BE49-F238E27FC236}">
              <a16:creationId xmlns:a16="http://schemas.microsoft.com/office/drawing/2014/main" id="{19E3FE8F-627F-48E4-B0EC-8E87F5E87325}"/>
            </a:ext>
          </a:extLst>
        </xdr:cNvPr>
        <xdr:cNvSpPr txBox="1"/>
      </xdr:nvSpPr>
      <xdr:spPr>
        <a:xfrm>
          <a:off x="21075727" y="1479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53509</xdr:rowOff>
    </xdr:from>
    <xdr:ext cx="469744" cy="259045"/>
    <xdr:sp macro="" textlink="">
      <xdr:nvSpPr>
        <xdr:cNvPr id="637" name="n_2mainValue【消防施設】&#10;一人当たり面積">
          <a:extLst>
            <a:ext uri="{FF2B5EF4-FFF2-40B4-BE49-F238E27FC236}">
              <a16:creationId xmlns:a16="http://schemas.microsoft.com/office/drawing/2014/main" id="{40FEFEAE-D77B-4B96-8F29-350FB718E35D}"/>
            </a:ext>
          </a:extLst>
        </xdr:cNvPr>
        <xdr:cNvSpPr txBox="1"/>
      </xdr:nvSpPr>
      <xdr:spPr>
        <a:xfrm>
          <a:off x="20199427" y="1479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55339</xdr:rowOff>
    </xdr:from>
    <xdr:ext cx="469744" cy="259045"/>
    <xdr:sp macro="" textlink="">
      <xdr:nvSpPr>
        <xdr:cNvPr id="638" name="n_3mainValue【消防施設】&#10;一人当たり面積">
          <a:extLst>
            <a:ext uri="{FF2B5EF4-FFF2-40B4-BE49-F238E27FC236}">
              <a16:creationId xmlns:a16="http://schemas.microsoft.com/office/drawing/2014/main" id="{1ACDDFE9-5CBF-4FF4-8D6F-A939B7C2BC20}"/>
            </a:ext>
          </a:extLst>
        </xdr:cNvPr>
        <xdr:cNvSpPr txBox="1"/>
      </xdr:nvSpPr>
      <xdr:spPr>
        <a:xfrm>
          <a:off x="19310427" y="1480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55796</xdr:rowOff>
    </xdr:from>
    <xdr:ext cx="469744" cy="259045"/>
    <xdr:sp macro="" textlink="">
      <xdr:nvSpPr>
        <xdr:cNvPr id="639" name="n_4mainValue【消防施設】&#10;一人当たり面積">
          <a:extLst>
            <a:ext uri="{FF2B5EF4-FFF2-40B4-BE49-F238E27FC236}">
              <a16:creationId xmlns:a16="http://schemas.microsoft.com/office/drawing/2014/main" id="{9C273462-8B57-419F-91BC-CC1A8B1D9682}"/>
            </a:ext>
          </a:extLst>
        </xdr:cNvPr>
        <xdr:cNvSpPr txBox="1"/>
      </xdr:nvSpPr>
      <xdr:spPr>
        <a:xfrm>
          <a:off x="18421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982B84C5-FE9C-48B9-A039-AB79A35F96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BAC4A3A4-FBEA-48F4-A5E6-20EE643EE00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5089DF38-F4F8-4619-9040-9E733B8F86E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F0E3D70-4753-4BEC-83F3-C18DC0462B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27770B12-02D2-4AE6-B504-B596019E75C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D1644A8C-ACF2-4A2B-8AC9-68BADD81331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D1225BC4-8FDC-4680-A183-806D066D18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457B4DFA-3ED8-499D-A9B4-8D97F579AB3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BCDE6AEA-3B8F-4782-A793-CB24D4DFC7D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C0F8DE16-F827-4522-8AD0-473E30B1DEF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61E5B88F-3677-44E4-BD30-A47208613A8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F197E890-823B-4FF9-AE14-6FE05ED701D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7A994CBE-8913-49FC-9EF3-C9E5CC34DC1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2F759A3B-AC50-4B8F-94C6-719809E7A35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A478F29D-234D-4ED2-9146-AE5D67AC193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FA8DDD4E-04CD-433C-A3DB-94EFA2A2EC2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C70E2B19-4D3A-48EF-860C-41B592AF8FC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82DFF654-5603-4E13-97B7-19198FD8DBC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8E09EDE1-7D2A-4D2A-9671-0ED37B0C5F3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E32C9A21-0D66-4035-BEF0-E63367D1274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DD7E35B7-B5C5-4E46-A2B9-7AB1BD181F6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027E9828-00BB-4D1D-8ABF-745B8637527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E82BC1E3-77F5-4C06-9F60-4D5F513AC66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FC0AC9D7-C083-43E1-BED3-AB1475A3C4E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747EFFFF-324E-4F61-A686-A53639A267C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5" name="直線コネクタ 664">
          <a:extLst>
            <a:ext uri="{FF2B5EF4-FFF2-40B4-BE49-F238E27FC236}">
              <a16:creationId xmlns:a16="http://schemas.microsoft.com/office/drawing/2014/main" id="{B55D9E82-C24A-4290-92AE-2C3330AC477B}"/>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6" name="【庁舎】&#10;有形固定資産減価償却率最小値テキスト">
          <a:extLst>
            <a:ext uri="{FF2B5EF4-FFF2-40B4-BE49-F238E27FC236}">
              <a16:creationId xmlns:a16="http://schemas.microsoft.com/office/drawing/2014/main" id="{330FAA78-3E9C-45BC-9BAC-3DE542DE868C}"/>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7" name="直線コネクタ 666">
          <a:extLst>
            <a:ext uri="{FF2B5EF4-FFF2-40B4-BE49-F238E27FC236}">
              <a16:creationId xmlns:a16="http://schemas.microsoft.com/office/drawing/2014/main" id="{646117B3-66F0-4A98-8A90-7CD4ADD44959}"/>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8" name="【庁舎】&#10;有形固定資産減価償却率最大値テキスト">
          <a:extLst>
            <a:ext uri="{FF2B5EF4-FFF2-40B4-BE49-F238E27FC236}">
              <a16:creationId xmlns:a16="http://schemas.microsoft.com/office/drawing/2014/main" id="{4A2414B0-9130-497F-9859-4763429C9D4F}"/>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9" name="直線コネクタ 668">
          <a:extLst>
            <a:ext uri="{FF2B5EF4-FFF2-40B4-BE49-F238E27FC236}">
              <a16:creationId xmlns:a16="http://schemas.microsoft.com/office/drawing/2014/main" id="{CCA7FDCD-E270-428D-9AB8-D703D881577E}"/>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70" name="【庁舎】&#10;有形固定資産減価償却率平均値テキスト">
          <a:extLst>
            <a:ext uri="{FF2B5EF4-FFF2-40B4-BE49-F238E27FC236}">
              <a16:creationId xmlns:a16="http://schemas.microsoft.com/office/drawing/2014/main" id="{26CAC1CD-2F17-42D1-8DAD-BB334AF1B13A}"/>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71" name="フローチャート: 判断 670">
          <a:extLst>
            <a:ext uri="{FF2B5EF4-FFF2-40B4-BE49-F238E27FC236}">
              <a16:creationId xmlns:a16="http://schemas.microsoft.com/office/drawing/2014/main" id="{0B878F52-ABB3-48EF-9EFE-7919BB401EEA}"/>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72" name="フローチャート: 判断 671">
          <a:extLst>
            <a:ext uri="{FF2B5EF4-FFF2-40B4-BE49-F238E27FC236}">
              <a16:creationId xmlns:a16="http://schemas.microsoft.com/office/drawing/2014/main" id="{05888094-F4F3-48AC-97F2-52B3460EA1BB}"/>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73" name="フローチャート: 判断 672">
          <a:extLst>
            <a:ext uri="{FF2B5EF4-FFF2-40B4-BE49-F238E27FC236}">
              <a16:creationId xmlns:a16="http://schemas.microsoft.com/office/drawing/2014/main" id="{3FBE0341-42F2-425E-AA2A-32B639FC7ADC}"/>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4" name="フローチャート: 判断 673">
          <a:extLst>
            <a:ext uri="{FF2B5EF4-FFF2-40B4-BE49-F238E27FC236}">
              <a16:creationId xmlns:a16="http://schemas.microsoft.com/office/drawing/2014/main" id="{F23746FF-FA05-4EF0-9EE5-0A4D29E609E8}"/>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5" name="フローチャート: 判断 674">
          <a:extLst>
            <a:ext uri="{FF2B5EF4-FFF2-40B4-BE49-F238E27FC236}">
              <a16:creationId xmlns:a16="http://schemas.microsoft.com/office/drawing/2014/main" id="{98D1843A-08E8-4CD6-A7F8-2743B27C6D59}"/>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809AC9A-B7F2-4F3B-95E0-4FFF887C352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5801D0D-E523-47BB-8477-58CB88B81A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505A088-ABA8-4AA7-B7B3-391FE31C854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73785B8-A9B9-4EC6-B3B6-248937B1D9A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B62AB3C-0AA5-472E-B493-75E86EA903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681" name="楕円 680">
          <a:extLst>
            <a:ext uri="{FF2B5EF4-FFF2-40B4-BE49-F238E27FC236}">
              <a16:creationId xmlns:a16="http://schemas.microsoft.com/office/drawing/2014/main" id="{BAD63E8C-36EC-4081-9408-D17363186456}"/>
            </a:ext>
          </a:extLst>
        </xdr:cNvPr>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682" name="【庁舎】&#10;有形固定資産減価償却率該当値テキスト">
          <a:extLst>
            <a:ext uri="{FF2B5EF4-FFF2-40B4-BE49-F238E27FC236}">
              <a16:creationId xmlns:a16="http://schemas.microsoft.com/office/drawing/2014/main" id="{4FB14C08-199C-4768-949E-F6882F096502}"/>
            </a:ext>
          </a:extLst>
        </xdr:cNvPr>
        <xdr:cNvSpPr txBox="1"/>
      </xdr:nvSpPr>
      <xdr:spPr>
        <a:xfrm>
          <a:off x="16357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10705</xdr:rowOff>
    </xdr:from>
    <xdr:to>
      <xdr:col>81</xdr:col>
      <xdr:colOff>101600</xdr:colOff>
      <xdr:row>105</xdr:row>
      <xdr:rowOff>112305</xdr:rowOff>
    </xdr:to>
    <xdr:sp macro="" textlink="">
      <xdr:nvSpPr>
        <xdr:cNvPr id="683" name="楕円 682">
          <a:extLst>
            <a:ext uri="{FF2B5EF4-FFF2-40B4-BE49-F238E27FC236}">
              <a16:creationId xmlns:a16="http://schemas.microsoft.com/office/drawing/2014/main" id="{A02673C3-B39F-421C-9C26-82744B360B7B}"/>
            </a:ext>
          </a:extLst>
        </xdr:cNvPr>
        <xdr:cNvSpPr/>
      </xdr:nvSpPr>
      <xdr:spPr>
        <a:xfrm>
          <a:off x="15430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61505</xdr:rowOff>
    </xdr:from>
    <xdr:to>
      <xdr:col>85</xdr:col>
      <xdr:colOff>127000</xdr:colOff>
      <xdr:row>105</xdr:row>
      <xdr:rowOff>87630</xdr:rowOff>
    </xdr:to>
    <xdr:cxnSp macro="">
      <xdr:nvCxnSpPr>
        <xdr:cNvPr id="684" name="直線コネクタ 683">
          <a:extLst>
            <a:ext uri="{FF2B5EF4-FFF2-40B4-BE49-F238E27FC236}">
              <a16:creationId xmlns:a16="http://schemas.microsoft.com/office/drawing/2014/main" id="{ACC7B343-0068-4BA5-A5EB-19BB1C5C9BA0}"/>
            </a:ext>
          </a:extLst>
        </xdr:cNvPr>
        <xdr:cNvCxnSpPr/>
      </xdr:nvCxnSpPr>
      <xdr:spPr>
        <a:xfrm>
          <a:off x="15481300" y="1806375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146231</xdr:rowOff>
    </xdr:from>
    <xdr:to>
      <xdr:col>76</xdr:col>
      <xdr:colOff>165100</xdr:colOff>
      <xdr:row>105</xdr:row>
      <xdr:rowOff>76381</xdr:rowOff>
    </xdr:to>
    <xdr:sp macro="" textlink="">
      <xdr:nvSpPr>
        <xdr:cNvPr id="685" name="楕円 684">
          <a:extLst>
            <a:ext uri="{FF2B5EF4-FFF2-40B4-BE49-F238E27FC236}">
              <a16:creationId xmlns:a16="http://schemas.microsoft.com/office/drawing/2014/main" id="{893EDB3C-F2FF-4CA0-B09F-E1310056335E}"/>
            </a:ext>
          </a:extLst>
        </xdr:cNvPr>
        <xdr:cNvSpPr/>
      </xdr:nvSpPr>
      <xdr:spPr>
        <a:xfrm>
          <a:off x="14541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105</xdr:row>
      <xdr:rowOff>61505</xdr:rowOff>
    </xdr:to>
    <xdr:cxnSp macro="">
      <xdr:nvCxnSpPr>
        <xdr:cNvPr id="686" name="直線コネクタ 685">
          <a:extLst>
            <a:ext uri="{FF2B5EF4-FFF2-40B4-BE49-F238E27FC236}">
              <a16:creationId xmlns:a16="http://schemas.microsoft.com/office/drawing/2014/main" id="{5830CD1F-9348-4E81-ACAF-C2D8077BB037}"/>
            </a:ext>
          </a:extLst>
        </xdr:cNvPr>
        <xdr:cNvCxnSpPr/>
      </xdr:nvCxnSpPr>
      <xdr:spPr>
        <a:xfrm>
          <a:off x="14592300" y="180278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121738</xdr:rowOff>
    </xdr:from>
    <xdr:to>
      <xdr:col>72</xdr:col>
      <xdr:colOff>38100</xdr:colOff>
      <xdr:row>105</xdr:row>
      <xdr:rowOff>51888</xdr:rowOff>
    </xdr:to>
    <xdr:sp macro="" textlink="">
      <xdr:nvSpPr>
        <xdr:cNvPr id="687" name="楕円 686">
          <a:extLst>
            <a:ext uri="{FF2B5EF4-FFF2-40B4-BE49-F238E27FC236}">
              <a16:creationId xmlns:a16="http://schemas.microsoft.com/office/drawing/2014/main" id="{B1D33B93-65F9-4186-A578-810E0054609E}"/>
            </a:ext>
          </a:extLst>
        </xdr:cNvPr>
        <xdr:cNvSpPr/>
      </xdr:nvSpPr>
      <xdr:spPr>
        <a:xfrm>
          <a:off x="13652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xdr:rowOff>
    </xdr:from>
    <xdr:to>
      <xdr:col>76</xdr:col>
      <xdr:colOff>114300</xdr:colOff>
      <xdr:row>105</xdr:row>
      <xdr:rowOff>25581</xdr:rowOff>
    </xdr:to>
    <xdr:cxnSp macro="">
      <xdr:nvCxnSpPr>
        <xdr:cNvPr id="688" name="直線コネクタ 687">
          <a:extLst>
            <a:ext uri="{FF2B5EF4-FFF2-40B4-BE49-F238E27FC236}">
              <a16:creationId xmlns:a16="http://schemas.microsoft.com/office/drawing/2014/main" id="{31F5D45D-3E05-4AD9-804A-FEB857FECC32}"/>
            </a:ext>
          </a:extLst>
        </xdr:cNvPr>
        <xdr:cNvCxnSpPr/>
      </xdr:nvCxnSpPr>
      <xdr:spPr>
        <a:xfrm>
          <a:off x="13703300" y="180033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92348</xdr:rowOff>
    </xdr:from>
    <xdr:to>
      <xdr:col>67</xdr:col>
      <xdr:colOff>101600</xdr:colOff>
      <xdr:row>107</xdr:row>
      <xdr:rowOff>22498</xdr:rowOff>
    </xdr:to>
    <xdr:sp macro="" textlink="">
      <xdr:nvSpPr>
        <xdr:cNvPr id="689" name="楕円 688">
          <a:extLst>
            <a:ext uri="{FF2B5EF4-FFF2-40B4-BE49-F238E27FC236}">
              <a16:creationId xmlns:a16="http://schemas.microsoft.com/office/drawing/2014/main" id="{E14D9AB1-1453-405C-96E8-F850B030DBAD}"/>
            </a:ext>
          </a:extLst>
        </xdr:cNvPr>
        <xdr:cNvSpPr/>
      </xdr:nvSpPr>
      <xdr:spPr>
        <a:xfrm>
          <a:off x="12763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1088</xdr:rowOff>
    </xdr:from>
    <xdr:to>
      <xdr:col>71</xdr:col>
      <xdr:colOff>177800</xdr:colOff>
      <xdr:row>106</xdr:row>
      <xdr:rowOff>143148</xdr:rowOff>
    </xdr:to>
    <xdr:cxnSp macro="">
      <xdr:nvCxnSpPr>
        <xdr:cNvPr id="690" name="直線コネクタ 689">
          <a:extLst>
            <a:ext uri="{FF2B5EF4-FFF2-40B4-BE49-F238E27FC236}">
              <a16:creationId xmlns:a16="http://schemas.microsoft.com/office/drawing/2014/main" id="{9344C928-F060-46A8-B95D-AE7772DACD65}"/>
            </a:ext>
          </a:extLst>
        </xdr:cNvPr>
        <xdr:cNvCxnSpPr/>
      </xdr:nvCxnSpPr>
      <xdr:spPr>
        <a:xfrm flipV="1">
          <a:off x="12814300" y="18003338"/>
          <a:ext cx="889000" cy="3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691" name="n_1aveValue【庁舎】&#10;有形固定資産減価償却率">
          <a:extLst>
            <a:ext uri="{FF2B5EF4-FFF2-40B4-BE49-F238E27FC236}">
              <a16:creationId xmlns:a16="http://schemas.microsoft.com/office/drawing/2014/main" id="{19E02810-8E35-481F-9A5D-14B8A053CF37}"/>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692" name="n_2aveValue【庁舎】&#10;有形固定資産減価償却率">
          <a:extLst>
            <a:ext uri="{FF2B5EF4-FFF2-40B4-BE49-F238E27FC236}">
              <a16:creationId xmlns:a16="http://schemas.microsoft.com/office/drawing/2014/main" id="{C2DC1F8C-3D80-41E6-B329-029A52CBEFF8}"/>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93" name="n_3aveValue【庁舎】&#10;有形固定資産減価償却率">
          <a:extLst>
            <a:ext uri="{FF2B5EF4-FFF2-40B4-BE49-F238E27FC236}">
              <a16:creationId xmlns:a16="http://schemas.microsoft.com/office/drawing/2014/main" id="{40E44618-C217-4C88-9B36-57541EED98D2}"/>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4" name="n_4aveValue【庁舎】&#10;有形固定資産減価償却率">
          <a:extLst>
            <a:ext uri="{FF2B5EF4-FFF2-40B4-BE49-F238E27FC236}">
              <a16:creationId xmlns:a16="http://schemas.microsoft.com/office/drawing/2014/main" id="{E233C6F2-9453-4E9D-8515-0A5292C47DA1}"/>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103432</xdr:rowOff>
    </xdr:from>
    <xdr:ext cx="405111" cy="259045"/>
    <xdr:sp macro="" textlink="">
      <xdr:nvSpPr>
        <xdr:cNvPr id="695" name="n_1mainValue【庁舎】&#10;有形固定資産減価償却率">
          <a:extLst>
            <a:ext uri="{FF2B5EF4-FFF2-40B4-BE49-F238E27FC236}">
              <a16:creationId xmlns:a16="http://schemas.microsoft.com/office/drawing/2014/main" id="{6CA7DF33-F3FE-4EE8-8527-D34FC6E61C46}"/>
            </a:ext>
          </a:extLst>
        </xdr:cNvPr>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67508</xdr:rowOff>
    </xdr:from>
    <xdr:ext cx="405111" cy="259045"/>
    <xdr:sp macro="" textlink="">
      <xdr:nvSpPr>
        <xdr:cNvPr id="696" name="n_2mainValue【庁舎】&#10;有形固定資産減価償却率">
          <a:extLst>
            <a:ext uri="{FF2B5EF4-FFF2-40B4-BE49-F238E27FC236}">
              <a16:creationId xmlns:a16="http://schemas.microsoft.com/office/drawing/2014/main" id="{849BD79E-5015-44E0-A868-897EF361680D}"/>
            </a:ext>
          </a:extLst>
        </xdr:cNvPr>
        <xdr:cNvSpPr txBox="1"/>
      </xdr:nvSpPr>
      <xdr:spPr>
        <a:xfrm>
          <a:off x="14389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68415</xdr:rowOff>
    </xdr:from>
    <xdr:ext cx="405111" cy="259045"/>
    <xdr:sp macro="" textlink="">
      <xdr:nvSpPr>
        <xdr:cNvPr id="697" name="n_3mainValue【庁舎】&#10;有形固定資産減価償却率">
          <a:extLst>
            <a:ext uri="{FF2B5EF4-FFF2-40B4-BE49-F238E27FC236}">
              <a16:creationId xmlns:a16="http://schemas.microsoft.com/office/drawing/2014/main" id="{6ABFB4CB-A41C-41A7-82D8-6E75AAF066AF}"/>
            </a:ext>
          </a:extLst>
        </xdr:cNvPr>
        <xdr:cNvSpPr txBox="1"/>
      </xdr:nvSpPr>
      <xdr:spPr>
        <a:xfrm>
          <a:off x="13500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13625</xdr:rowOff>
    </xdr:from>
    <xdr:ext cx="405111" cy="259045"/>
    <xdr:sp macro="" textlink="">
      <xdr:nvSpPr>
        <xdr:cNvPr id="698" name="n_4mainValue【庁舎】&#10;有形固定資産減価償却率">
          <a:extLst>
            <a:ext uri="{FF2B5EF4-FFF2-40B4-BE49-F238E27FC236}">
              <a16:creationId xmlns:a16="http://schemas.microsoft.com/office/drawing/2014/main" id="{CC7306D8-BE26-443C-B075-91561D144867}"/>
            </a:ext>
          </a:extLst>
        </xdr:cNvPr>
        <xdr:cNvSpPr txBox="1"/>
      </xdr:nvSpPr>
      <xdr:spPr>
        <a:xfrm>
          <a:off x="126117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2657800C-C133-4068-954A-AE0AC152277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78748196-5B40-401B-9641-B4334A0D03D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F031E2F-6DA8-4061-9BDD-9ADBAE186E6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D9B5115D-5186-477D-9C8D-2BF5AC666C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1894589F-8865-4EFD-8C42-897FE4D2819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DE8EE4A1-D461-4C06-8952-CED540461AA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36D55D4D-4F9F-4609-857C-AA43A5D69F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3B312266-9C50-4FFB-9374-53C01F5CDCB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409BCCBF-362D-4F74-BADB-A80679E9BB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70ED3A17-0A26-490D-B51D-BEB16E55ED6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795CE517-421D-48FE-8C8B-1150B0FC930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68BAE8AC-2740-4F83-87BD-B59F8B3E27E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4E49EB29-831B-454D-A1A2-DEB553ED37A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3CE52482-5E59-477F-BDEB-E128F825F32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94D66FD7-93D4-479B-97C7-9D79BA6F24A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DF75A77D-1B69-4244-BBC6-D8FDC1091BF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96A53D6F-B7CE-4C67-B5E2-BA48F4BC458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F1EB93ED-ABC5-45DA-915B-1078AEA6BA4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85ACBB29-C130-4C5A-8DA4-60481823119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F871703E-6E09-4D7C-AB25-F6C6EFEBDE3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F1D6BCE7-6E30-4133-A1CF-05B7C2577EE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81B6CEBC-32FC-4AC8-9B22-2C5C281DA29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B7B0F4E1-E51A-4964-A774-BF716FAB068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53B87DF4-896D-4B6E-91D2-7BF79649CFD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8D5E4B56-666A-4CF0-8296-2DA6B971267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4" name="直線コネクタ 723">
          <a:extLst>
            <a:ext uri="{FF2B5EF4-FFF2-40B4-BE49-F238E27FC236}">
              <a16:creationId xmlns:a16="http://schemas.microsoft.com/office/drawing/2014/main" id="{ECE439B3-18F6-4988-BF44-EB4883B20101}"/>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5" name="【庁舎】&#10;一人当たり面積最小値テキスト">
          <a:extLst>
            <a:ext uri="{FF2B5EF4-FFF2-40B4-BE49-F238E27FC236}">
              <a16:creationId xmlns:a16="http://schemas.microsoft.com/office/drawing/2014/main" id="{525CBED8-E341-400F-8576-F422C6B2D5D5}"/>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6" name="直線コネクタ 725">
          <a:extLst>
            <a:ext uri="{FF2B5EF4-FFF2-40B4-BE49-F238E27FC236}">
              <a16:creationId xmlns:a16="http://schemas.microsoft.com/office/drawing/2014/main" id="{8075C2D4-92CA-4A89-B4BB-5B42F81D2238}"/>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7" name="【庁舎】&#10;一人当たり面積最大値テキスト">
          <a:extLst>
            <a:ext uri="{FF2B5EF4-FFF2-40B4-BE49-F238E27FC236}">
              <a16:creationId xmlns:a16="http://schemas.microsoft.com/office/drawing/2014/main" id="{DEE2B526-B64D-4686-80C6-9A705A555F29}"/>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8" name="直線コネクタ 727">
          <a:extLst>
            <a:ext uri="{FF2B5EF4-FFF2-40B4-BE49-F238E27FC236}">
              <a16:creationId xmlns:a16="http://schemas.microsoft.com/office/drawing/2014/main" id="{51786811-1434-455D-9CC5-FEC697B50E75}"/>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29" name="【庁舎】&#10;一人当たり面積平均値テキスト">
          <a:extLst>
            <a:ext uri="{FF2B5EF4-FFF2-40B4-BE49-F238E27FC236}">
              <a16:creationId xmlns:a16="http://schemas.microsoft.com/office/drawing/2014/main" id="{38B02FB3-CCDB-49E6-96F6-39F6FA2A38E1}"/>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30" name="フローチャート: 判断 729">
          <a:extLst>
            <a:ext uri="{FF2B5EF4-FFF2-40B4-BE49-F238E27FC236}">
              <a16:creationId xmlns:a16="http://schemas.microsoft.com/office/drawing/2014/main" id="{B60606A4-A64B-478C-9589-5DEF719094A7}"/>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31" name="フローチャート: 判断 730">
          <a:extLst>
            <a:ext uri="{FF2B5EF4-FFF2-40B4-BE49-F238E27FC236}">
              <a16:creationId xmlns:a16="http://schemas.microsoft.com/office/drawing/2014/main" id="{C09531A5-8773-489F-A483-FDA0CF057BBA}"/>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32" name="フローチャート: 判断 731">
          <a:extLst>
            <a:ext uri="{FF2B5EF4-FFF2-40B4-BE49-F238E27FC236}">
              <a16:creationId xmlns:a16="http://schemas.microsoft.com/office/drawing/2014/main" id="{20AFB6BB-D435-4FA8-AB9A-2205F44688BB}"/>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33" name="フローチャート: 判断 732">
          <a:extLst>
            <a:ext uri="{FF2B5EF4-FFF2-40B4-BE49-F238E27FC236}">
              <a16:creationId xmlns:a16="http://schemas.microsoft.com/office/drawing/2014/main" id="{C4B57C61-C08E-405F-B0BB-161671C88C09}"/>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34" name="フローチャート: 判断 733">
          <a:extLst>
            <a:ext uri="{FF2B5EF4-FFF2-40B4-BE49-F238E27FC236}">
              <a16:creationId xmlns:a16="http://schemas.microsoft.com/office/drawing/2014/main" id="{795A3D25-37DC-486B-9F04-F11EBC84909E}"/>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4B70F0B-30E3-4739-AD9E-012B63FEB36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839189BA-EB0D-4639-84FF-3D64459257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14E3A64-6144-4691-970F-A8824DC8EE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14F3CF9-E7B4-4A23-B05B-D7AF130704F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EBFC3E2C-B4A8-4699-9611-47DEABB51D7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89626</xdr:rowOff>
    </xdr:from>
    <xdr:to>
      <xdr:col>116</xdr:col>
      <xdr:colOff>114300</xdr:colOff>
      <xdr:row>105</xdr:row>
      <xdr:rowOff>19776</xdr:rowOff>
    </xdr:to>
    <xdr:sp macro="" textlink="">
      <xdr:nvSpPr>
        <xdr:cNvPr id="740" name="楕円 739">
          <a:extLst>
            <a:ext uri="{FF2B5EF4-FFF2-40B4-BE49-F238E27FC236}">
              <a16:creationId xmlns:a16="http://schemas.microsoft.com/office/drawing/2014/main" id="{A43C7A38-5513-42CE-A2B0-B259F639DE1A}"/>
            </a:ext>
          </a:extLst>
        </xdr:cNvPr>
        <xdr:cNvSpPr/>
      </xdr:nvSpPr>
      <xdr:spPr>
        <a:xfrm>
          <a:off x="22110700" y="179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112503</xdr:rowOff>
    </xdr:from>
    <xdr:ext cx="469744" cy="259045"/>
    <xdr:sp macro="" textlink="">
      <xdr:nvSpPr>
        <xdr:cNvPr id="741" name="【庁舎】&#10;一人当たり面積該当値テキスト">
          <a:extLst>
            <a:ext uri="{FF2B5EF4-FFF2-40B4-BE49-F238E27FC236}">
              <a16:creationId xmlns:a16="http://schemas.microsoft.com/office/drawing/2014/main" id="{46606B64-DEDF-4D62-9770-E990AC8273D1}"/>
            </a:ext>
          </a:extLst>
        </xdr:cNvPr>
        <xdr:cNvSpPr txBox="1"/>
      </xdr:nvSpPr>
      <xdr:spPr>
        <a:xfrm>
          <a:off x="22199600"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98334</xdr:rowOff>
    </xdr:from>
    <xdr:to>
      <xdr:col>112</xdr:col>
      <xdr:colOff>38100</xdr:colOff>
      <xdr:row>105</xdr:row>
      <xdr:rowOff>28484</xdr:rowOff>
    </xdr:to>
    <xdr:sp macro="" textlink="">
      <xdr:nvSpPr>
        <xdr:cNvPr id="742" name="楕円 741">
          <a:extLst>
            <a:ext uri="{FF2B5EF4-FFF2-40B4-BE49-F238E27FC236}">
              <a16:creationId xmlns:a16="http://schemas.microsoft.com/office/drawing/2014/main" id="{BE7B05FD-36D1-4D81-85CC-C12510CF4D3C}"/>
            </a:ext>
          </a:extLst>
        </xdr:cNvPr>
        <xdr:cNvSpPr/>
      </xdr:nvSpPr>
      <xdr:spPr>
        <a:xfrm>
          <a:off x="21272500" y="179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140426</xdr:rowOff>
    </xdr:from>
    <xdr:to>
      <xdr:col>116</xdr:col>
      <xdr:colOff>63500</xdr:colOff>
      <xdr:row>104</xdr:row>
      <xdr:rowOff>149134</xdr:rowOff>
    </xdr:to>
    <xdr:cxnSp macro="">
      <xdr:nvCxnSpPr>
        <xdr:cNvPr id="743" name="直線コネクタ 742">
          <a:extLst>
            <a:ext uri="{FF2B5EF4-FFF2-40B4-BE49-F238E27FC236}">
              <a16:creationId xmlns:a16="http://schemas.microsoft.com/office/drawing/2014/main" id="{33EDBAF4-A248-42CF-AB5F-170B8F2DB1E4}"/>
            </a:ext>
          </a:extLst>
        </xdr:cNvPr>
        <xdr:cNvCxnSpPr/>
      </xdr:nvCxnSpPr>
      <xdr:spPr>
        <a:xfrm flipV="1">
          <a:off x="21323300" y="17971226"/>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105955</xdr:rowOff>
    </xdr:from>
    <xdr:to>
      <xdr:col>107</xdr:col>
      <xdr:colOff>101600</xdr:colOff>
      <xdr:row>105</xdr:row>
      <xdr:rowOff>36105</xdr:rowOff>
    </xdr:to>
    <xdr:sp macro="" textlink="">
      <xdr:nvSpPr>
        <xdr:cNvPr id="744" name="楕円 743">
          <a:extLst>
            <a:ext uri="{FF2B5EF4-FFF2-40B4-BE49-F238E27FC236}">
              <a16:creationId xmlns:a16="http://schemas.microsoft.com/office/drawing/2014/main" id="{50CB1B4D-1F8B-4995-B856-570B840B2176}"/>
            </a:ext>
          </a:extLst>
        </xdr:cNvPr>
        <xdr:cNvSpPr/>
      </xdr:nvSpPr>
      <xdr:spPr>
        <a:xfrm>
          <a:off x="20383500" y="179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149134</xdr:rowOff>
    </xdr:from>
    <xdr:to>
      <xdr:col>111</xdr:col>
      <xdr:colOff>177800</xdr:colOff>
      <xdr:row>104</xdr:row>
      <xdr:rowOff>156755</xdr:rowOff>
    </xdr:to>
    <xdr:cxnSp macro="">
      <xdr:nvCxnSpPr>
        <xdr:cNvPr id="745" name="直線コネクタ 744">
          <a:extLst>
            <a:ext uri="{FF2B5EF4-FFF2-40B4-BE49-F238E27FC236}">
              <a16:creationId xmlns:a16="http://schemas.microsoft.com/office/drawing/2014/main" id="{D0AD7ED5-DE13-425A-9AB7-7DBA0516CA5F}"/>
            </a:ext>
          </a:extLst>
        </xdr:cNvPr>
        <xdr:cNvCxnSpPr/>
      </xdr:nvCxnSpPr>
      <xdr:spPr>
        <a:xfrm flipV="1">
          <a:off x="20434300" y="17979934"/>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122282</xdr:rowOff>
    </xdr:from>
    <xdr:to>
      <xdr:col>102</xdr:col>
      <xdr:colOff>165100</xdr:colOff>
      <xdr:row>105</xdr:row>
      <xdr:rowOff>52432</xdr:rowOff>
    </xdr:to>
    <xdr:sp macro="" textlink="">
      <xdr:nvSpPr>
        <xdr:cNvPr id="746" name="楕円 745">
          <a:extLst>
            <a:ext uri="{FF2B5EF4-FFF2-40B4-BE49-F238E27FC236}">
              <a16:creationId xmlns:a16="http://schemas.microsoft.com/office/drawing/2014/main" id="{8561D673-2CA3-45CD-B847-36D29B67D2AF}"/>
            </a:ext>
          </a:extLst>
        </xdr:cNvPr>
        <xdr:cNvSpPr/>
      </xdr:nvSpPr>
      <xdr:spPr>
        <a:xfrm>
          <a:off x="1949450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156755</xdr:rowOff>
    </xdr:from>
    <xdr:to>
      <xdr:col>107</xdr:col>
      <xdr:colOff>50800</xdr:colOff>
      <xdr:row>105</xdr:row>
      <xdr:rowOff>1632</xdr:rowOff>
    </xdr:to>
    <xdr:cxnSp macro="">
      <xdr:nvCxnSpPr>
        <xdr:cNvPr id="747" name="直線コネクタ 746">
          <a:extLst>
            <a:ext uri="{FF2B5EF4-FFF2-40B4-BE49-F238E27FC236}">
              <a16:creationId xmlns:a16="http://schemas.microsoft.com/office/drawing/2014/main" id="{D5A01840-5AB6-452F-BF07-F32FDE71F7D6}"/>
            </a:ext>
          </a:extLst>
        </xdr:cNvPr>
        <xdr:cNvCxnSpPr/>
      </xdr:nvCxnSpPr>
      <xdr:spPr>
        <a:xfrm flipV="1">
          <a:off x="19545300" y="1798755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136434</xdr:rowOff>
    </xdr:from>
    <xdr:to>
      <xdr:col>98</xdr:col>
      <xdr:colOff>38100</xdr:colOff>
      <xdr:row>105</xdr:row>
      <xdr:rowOff>66584</xdr:rowOff>
    </xdr:to>
    <xdr:sp macro="" textlink="">
      <xdr:nvSpPr>
        <xdr:cNvPr id="748" name="楕円 747">
          <a:extLst>
            <a:ext uri="{FF2B5EF4-FFF2-40B4-BE49-F238E27FC236}">
              <a16:creationId xmlns:a16="http://schemas.microsoft.com/office/drawing/2014/main" id="{CF621509-5EF3-4D04-9637-8859FD36E09B}"/>
            </a:ext>
          </a:extLst>
        </xdr:cNvPr>
        <xdr:cNvSpPr/>
      </xdr:nvSpPr>
      <xdr:spPr>
        <a:xfrm>
          <a:off x="18605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1632</xdr:rowOff>
    </xdr:from>
    <xdr:to>
      <xdr:col>102</xdr:col>
      <xdr:colOff>114300</xdr:colOff>
      <xdr:row>105</xdr:row>
      <xdr:rowOff>15784</xdr:rowOff>
    </xdr:to>
    <xdr:cxnSp macro="">
      <xdr:nvCxnSpPr>
        <xdr:cNvPr id="749" name="直線コネクタ 748">
          <a:extLst>
            <a:ext uri="{FF2B5EF4-FFF2-40B4-BE49-F238E27FC236}">
              <a16:creationId xmlns:a16="http://schemas.microsoft.com/office/drawing/2014/main" id="{D1857AFA-C211-4E90-8502-2F703D3CC4B4}"/>
            </a:ext>
          </a:extLst>
        </xdr:cNvPr>
        <xdr:cNvCxnSpPr/>
      </xdr:nvCxnSpPr>
      <xdr:spPr>
        <a:xfrm flipV="1">
          <a:off x="18656300" y="18003882"/>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50" name="n_1aveValue【庁舎】&#10;一人当たり面積">
          <a:extLst>
            <a:ext uri="{FF2B5EF4-FFF2-40B4-BE49-F238E27FC236}">
              <a16:creationId xmlns:a16="http://schemas.microsoft.com/office/drawing/2014/main" id="{D26AE6BF-6143-40C9-BD22-5CB02F1CC903}"/>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51" name="n_2aveValue【庁舎】&#10;一人当たり面積">
          <a:extLst>
            <a:ext uri="{FF2B5EF4-FFF2-40B4-BE49-F238E27FC236}">
              <a16:creationId xmlns:a16="http://schemas.microsoft.com/office/drawing/2014/main" id="{884442B2-E5B1-4540-A558-4D508AD930D1}"/>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752" name="n_3aveValue【庁舎】&#10;一人当たり面積">
          <a:extLst>
            <a:ext uri="{FF2B5EF4-FFF2-40B4-BE49-F238E27FC236}">
              <a16:creationId xmlns:a16="http://schemas.microsoft.com/office/drawing/2014/main" id="{AFA4BCF1-ACAC-4EEB-AA94-068629BCB2C2}"/>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753" name="n_4aveValue【庁舎】&#10;一人当たり面積">
          <a:extLst>
            <a:ext uri="{FF2B5EF4-FFF2-40B4-BE49-F238E27FC236}">
              <a16:creationId xmlns:a16="http://schemas.microsoft.com/office/drawing/2014/main" id="{717CA574-961A-45FF-91C9-08A651A12FA1}"/>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45011</xdr:rowOff>
    </xdr:from>
    <xdr:ext cx="469744" cy="259045"/>
    <xdr:sp macro="" textlink="">
      <xdr:nvSpPr>
        <xdr:cNvPr id="754" name="n_1mainValue【庁舎】&#10;一人当たり面積">
          <a:extLst>
            <a:ext uri="{FF2B5EF4-FFF2-40B4-BE49-F238E27FC236}">
              <a16:creationId xmlns:a16="http://schemas.microsoft.com/office/drawing/2014/main" id="{C55E826C-9B94-4E6E-98C3-F9338E7D6F1D}"/>
            </a:ext>
          </a:extLst>
        </xdr:cNvPr>
        <xdr:cNvSpPr txBox="1"/>
      </xdr:nvSpPr>
      <xdr:spPr>
        <a:xfrm>
          <a:off x="21075727" y="1770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52632</xdr:rowOff>
    </xdr:from>
    <xdr:ext cx="469744" cy="259045"/>
    <xdr:sp macro="" textlink="">
      <xdr:nvSpPr>
        <xdr:cNvPr id="755" name="n_2mainValue【庁舎】&#10;一人当たり面積">
          <a:extLst>
            <a:ext uri="{FF2B5EF4-FFF2-40B4-BE49-F238E27FC236}">
              <a16:creationId xmlns:a16="http://schemas.microsoft.com/office/drawing/2014/main" id="{7C2C5692-93B2-4811-B140-C4C98B8AADF1}"/>
            </a:ext>
          </a:extLst>
        </xdr:cNvPr>
        <xdr:cNvSpPr txBox="1"/>
      </xdr:nvSpPr>
      <xdr:spPr>
        <a:xfrm>
          <a:off x="20199427" y="1771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68959</xdr:rowOff>
    </xdr:from>
    <xdr:ext cx="469744" cy="259045"/>
    <xdr:sp macro="" textlink="">
      <xdr:nvSpPr>
        <xdr:cNvPr id="756" name="n_3mainValue【庁舎】&#10;一人当たり面積">
          <a:extLst>
            <a:ext uri="{FF2B5EF4-FFF2-40B4-BE49-F238E27FC236}">
              <a16:creationId xmlns:a16="http://schemas.microsoft.com/office/drawing/2014/main" id="{6E264276-7BF2-4EDE-97A6-EED7589099DD}"/>
            </a:ext>
          </a:extLst>
        </xdr:cNvPr>
        <xdr:cNvSpPr txBox="1"/>
      </xdr:nvSpPr>
      <xdr:spPr>
        <a:xfrm>
          <a:off x="19310427" y="177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83111</xdr:rowOff>
    </xdr:from>
    <xdr:ext cx="469744" cy="259045"/>
    <xdr:sp macro="" textlink="">
      <xdr:nvSpPr>
        <xdr:cNvPr id="757" name="n_4mainValue【庁舎】&#10;一人当たり面積">
          <a:extLst>
            <a:ext uri="{FF2B5EF4-FFF2-40B4-BE49-F238E27FC236}">
              <a16:creationId xmlns:a16="http://schemas.microsoft.com/office/drawing/2014/main" id="{0385CC88-EFC5-4D5C-B02A-1869D94F868A}"/>
            </a:ext>
          </a:extLst>
        </xdr:cNvPr>
        <xdr:cNvSpPr txBox="1"/>
      </xdr:nvSpPr>
      <xdr:spPr>
        <a:xfrm>
          <a:off x="18421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324E63A0-7C31-4833-8BB1-902A054C314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ED4691D0-C901-44EE-8DFC-1F072CE67C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87B44C09-47CB-4FA5-BD2D-DAD6CF87EA0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類似団体と比較して特に有形固定資産減価償却率が高くなっている施設は消防施設、一方で低くなっている施設は一般廃棄物処理施設及び福祉施設となっている。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一般廃棄物処理施設は、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年度に広域連合において新設した施設により、類似団体平均値を下回っている。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福祉施設は、個別施設計画による計画的な改修により、類似団体平均値を下回っている。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5,972
5,907
66.61
4,566,173
3,977,978
403,237
2,683,015
2,429,145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大規模な法人事業所がないこと、高齢化率が高いこと等から、全国平均・長野県平均と比較して大きく下回っている。</a:t>
          </a:r>
        </a:p>
        <a:p>
          <a:r>
            <a:rPr kumimoji="1" lang="ja-JP" altLang="en-US" sz="1300">
              <a:latin typeface="ＭＳ Ｐゴシック" panose="020B0600070205080204" pitchFamily="50" charset="-128"/>
              <a:ea typeface="ＭＳ Ｐゴシック" panose="020B0600070205080204" pitchFamily="50" charset="-128"/>
            </a:rPr>
            <a:t>第５次喬木村総合計画及び第２期南信州喬木村まち・ひと・しごと創生総合戦略に沿った施策に取り組み、村税収納率の向上対策等により自主財源の確保に努め、限られた財源の中で充実したサービス提供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ポイント増加した。主な要因は、人件費及び臨時財政対策債借入額の減となっている。</a:t>
          </a:r>
        </a:p>
        <a:p>
          <a:r>
            <a:rPr kumimoji="1" lang="ja-JP" altLang="en-US" sz="1300">
              <a:latin typeface="ＭＳ Ｐゴシック" panose="020B0600070205080204" pitchFamily="50" charset="-128"/>
              <a:ea typeface="ＭＳ Ｐゴシック" panose="020B0600070205080204" pitchFamily="50" charset="-128"/>
            </a:rPr>
            <a:t>全国平均・長野県平均を下回っているため、今後も同水準を維持できるよう事務事業の見直しや効率化を図り、行財政改革の取組を通じて義務的経費の削減を行っていく。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65617</xdr:rowOff>
    </xdr:from>
    <xdr:to>
      <xdr:col>23</xdr:col>
      <xdr:colOff>133350</xdr:colOff>
      <xdr:row>60</xdr:row>
      <xdr:rowOff>97790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526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140546</xdr:rowOff>
    </xdr:from>
    <xdr:to>
      <xdr:col>19</xdr:col>
      <xdr:colOff>133350</xdr:colOff>
      <xdr:row>60</xdr:row>
      <xdr:rowOff>65617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25609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140546</xdr:rowOff>
    </xdr:from>
    <xdr:to>
      <xdr:col>15</xdr:col>
      <xdr:colOff>82550</xdr:colOff>
      <xdr:row>60</xdr:row>
      <xdr:rowOff>103822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56096"/>
          <a:ext cx="889000" cy="1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51541</xdr:rowOff>
    </xdr:from>
    <xdr:to>
      <xdr:col>11</xdr:col>
      <xdr:colOff>31750</xdr:colOff>
      <xdr:row>60</xdr:row>
      <xdr:rowOff>103822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338541"/>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63517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14817</xdr:rowOff>
    </xdr:from>
    <xdr:to>
      <xdr:col>19</xdr:col>
      <xdr:colOff>184150</xdr:colOff>
      <xdr:row>60</xdr:row>
      <xdr:rowOff>116417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89746</xdr:rowOff>
    </xdr:from>
    <xdr:to>
      <xdr:col>15</xdr:col>
      <xdr:colOff>133350</xdr:colOff>
      <xdr:row>60</xdr:row>
      <xdr:rowOff>19896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30073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53022</xdr:rowOff>
    </xdr:from>
    <xdr:to>
      <xdr:col>11</xdr:col>
      <xdr:colOff>82550</xdr:colOff>
      <xdr:row>60</xdr:row>
      <xdr:rowOff>154622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164799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741</xdr:rowOff>
    </xdr:from>
    <xdr:to>
      <xdr:col>7</xdr:col>
      <xdr:colOff>31750</xdr:colOff>
      <xdr:row>60</xdr:row>
      <xdr:rowOff>102341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2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112518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05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人口規模が小さいことから全国平均・長野県平均を上回っているものの、類似団体平均は下回っている。令和５年度は人件費・物件費ともに増となっている。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行財政改革の実施により、事務事業の見直しによる物件費等経常的経費の削減及び組織機構改革による適正人員の配置による人件費の抑制を行う等、歳出の縮減を図っていく。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102017</xdr:rowOff>
    </xdr:from>
    <xdr:to>
      <xdr:col>23</xdr:col>
      <xdr:colOff>133350</xdr:colOff>
      <xdr:row>81</xdr:row>
      <xdr:rowOff>103057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89467"/>
          <a:ext cx="8382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87835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75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88398</xdr:rowOff>
    </xdr:from>
    <xdr:to>
      <xdr:col>19</xdr:col>
      <xdr:colOff>133350</xdr:colOff>
      <xdr:row>81</xdr:row>
      <xdr:rowOff>102017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75848"/>
          <a:ext cx="8890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88398</xdr:rowOff>
    </xdr:from>
    <xdr:to>
      <xdr:col>15</xdr:col>
      <xdr:colOff>82550</xdr:colOff>
      <xdr:row>81</xdr:row>
      <xdr:rowOff>96411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75848"/>
          <a:ext cx="8890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77998</xdr:rowOff>
    </xdr:from>
    <xdr:to>
      <xdr:col>11</xdr:col>
      <xdr:colOff>31750</xdr:colOff>
      <xdr:row>81</xdr:row>
      <xdr:rowOff>96411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5448"/>
          <a:ext cx="889000" cy="1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52257</xdr:rowOff>
    </xdr:from>
    <xdr:to>
      <xdr:col>23</xdr:col>
      <xdr:colOff>184150</xdr:colOff>
      <xdr:row>81</xdr:row>
      <xdr:rowOff>153857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144984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51217</xdr:rowOff>
    </xdr:from>
    <xdr:to>
      <xdr:col>19</xdr:col>
      <xdr:colOff>184150</xdr:colOff>
      <xdr:row>81</xdr:row>
      <xdr:rowOff>152817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162994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7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37598</xdr:rowOff>
    </xdr:from>
    <xdr:to>
      <xdr:col>15</xdr:col>
      <xdr:colOff>133350</xdr:colOff>
      <xdr:row>81</xdr:row>
      <xdr:rowOff>139198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149375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9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45611</xdr:rowOff>
    </xdr:from>
    <xdr:to>
      <xdr:col>11</xdr:col>
      <xdr:colOff>82550</xdr:colOff>
      <xdr:row>81</xdr:row>
      <xdr:rowOff>147211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157388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27198</xdr:rowOff>
    </xdr:from>
    <xdr:to>
      <xdr:col>7</xdr:col>
      <xdr:colOff>31750</xdr:colOff>
      <xdr:row>81</xdr:row>
      <xdr:rowOff>128798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138975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全国町村平均・類似団体平均よりは低く抑えられている。</a:t>
          </a:r>
        </a:p>
        <a:p>
          <a:r>
            <a:rPr kumimoji="1" lang="ja-JP" altLang="en-US" sz="1300">
              <a:latin typeface="ＭＳ Ｐゴシック" panose="020B0600070205080204" pitchFamily="50" charset="-128"/>
              <a:ea typeface="ＭＳ Ｐゴシック" panose="020B0600070205080204" pitchFamily="50" charset="-128"/>
            </a:rPr>
            <a:t>引き続き住民の理解が得られるよう、周辺の民間企業の平均給与の状況等を踏まえ、給与の適正化に努める。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79728</xdr:rowOff>
    </xdr:from>
    <xdr:to>
      <xdr:col>81</xdr:col>
      <xdr:colOff>44450</xdr:colOff>
      <xdr:row>84</xdr:row>
      <xdr:rowOff>2116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10078"/>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50095</xdr:rowOff>
    </xdr:from>
    <xdr:to>
      <xdr:col>77</xdr:col>
      <xdr:colOff>44450</xdr:colOff>
      <xdr:row>83</xdr:row>
      <xdr:rowOff>79728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0899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50095</xdr:rowOff>
    </xdr:from>
    <xdr:to>
      <xdr:col>72</xdr:col>
      <xdr:colOff>203200</xdr:colOff>
      <xdr:row>84</xdr:row>
      <xdr:rowOff>15522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08995"/>
          <a:ext cx="889000" cy="30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85</xdr:row>
      <xdr:rowOff>18345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1732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28928</xdr:rowOff>
    </xdr:from>
    <xdr:to>
      <xdr:col>77</xdr:col>
      <xdr:colOff>95250</xdr:colOff>
      <xdr:row>83</xdr:row>
      <xdr:rowOff>130528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140705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170745</xdr:rowOff>
    </xdr:from>
    <xdr:to>
      <xdr:col>73</xdr:col>
      <xdr:colOff>44450</xdr:colOff>
      <xdr:row>82</xdr:row>
      <xdr:rowOff>100895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111072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136172</xdr:rowOff>
    </xdr:from>
    <xdr:to>
      <xdr:col>68</xdr:col>
      <xdr:colOff>203200</xdr:colOff>
      <xdr:row>84</xdr:row>
      <xdr:rowOff>66322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人口規模が小さいことから全国平均・長野県平均を上回っている。住民ニーズが多様化している中で増加傾向にあるが、類似団体平均は下回っている。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様々な住民生活に対応できるよう、民間活力の導入等を図り、限られた職員数でも住民サービスが向上するような行政改革を引き続き行う。</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59</xdr:row>
      <xdr:rowOff>149796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27945"/>
          <a:ext cx="8382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95504</xdr:rowOff>
    </xdr:from>
    <xdr:to>
      <xdr:col>77</xdr:col>
      <xdr:colOff>44450</xdr:colOff>
      <xdr:row>59</xdr:row>
      <xdr:rowOff>112395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11054"/>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81026</xdr:rowOff>
    </xdr:from>
    <xdr:to>
      <xdr:col>72</xdr:col>
      <xdr:colOff>203200</xdr:colOff>
      <xdr:row>59</xdr:row>
      <xdr:rowOff>95504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9657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81026</xdr:rowOff>
    </xdr:from>
    <xdr:to>
      <xdr:col>68</xdr:col>
      <xdr:colOff>152400</xdr:colOff>
      <xdr:row>59</xdr:row>
      <xdr:rowOff>100933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96576"/>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98996</xdr:rowOff>
    </xdr:from>
    <xdr:to>
      <xdr:col>81</xdr:col>
      <xdr:colOff>95250</xdr:colOff>
      <xdr:row>60</xdr:row>
      <xdr:rowOff>29146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115523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61595</xdr:rowOff>
    </xdr:from>
    <xdr:to>
      <xdr:col>77</xdr:col>
      <xdr:colOff>95250</xdr:colOff>
      <xdr:row>59</xdr:row>
      <xdr:rowOff>163195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1922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4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44704</xdr:rowOff>
    </xdr:from>
    <xdr:to>
      <xdr:col>73</xdr:col>
      <xdr:colOff>44450</xdr:colOff>
      <xdr:row>59</xdr:row>
      <xdr:rowOff>146304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156481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30226</xdr:rowOff>
    </xdr:from>
    <xdr:to>
      <xdr:col>68</xdr:col>
      <xdr:colOff>203200</xdr:colOff>
      <xdr:row>59</xdr:row>
      <xdr:rowOff>131826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142003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50133</xdr:rowOff>
    </xdr:from>
    <xdr:to>
      <xdr:col>64</xdr:col>
      <xdr:colOff>152400</xdr:colOff>
      <xdr:row>59</xdr:row>
      <xdr:rowOff>151733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161910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3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全国平均・長野県平均を上回っているものの、類似団体平均、早期健全化基準は下回っている。</a:t>
          </a:r>
        </a:p>
        <a:p>
          <a:r>
            <a:rPr kumimoji="1" lang="ja-JP" altLang="en-US" sz="1300">
              <a:latin typeface="ＭＳ Ｐゴシック" panose="020B0600070205080204" pitchFamily="50" charset="-128"/>
              <a:ea typeface="ＭＳ Ｐゴシック" panose="020B0600070205080204" pitchFamily="50" charset="-128"/>
            </a:rPr>
            <a:t>引き続き、新規地方債の発行は交付税措置率が高いものを借入れる等精査選択するとともに、繰上償還又は利率の高い起債の借換を実施する等、低減に努める。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95504</xdr:rowOff>
    </xdr:from>
    <xdr:to>
      <xdr:col>81</xdr:col>
      <xdr:colOff>44450</xdr:colOff>
      <xdr:row>41</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2495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95504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9117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61722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911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44704</xdr:rowOff>
    </xdr:from>
    <xdr:to>
      <xdr:col>77</xdr:col>
      <xdr:colOff>95250</xdr:colOff>
      <xdr:row>41</xdr:row>
      <xdr:rowOff>146304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将来負担が発生しないよう、引き続き地方債残高と債務負担額、他会計への起債償還に充てる繰出金等に配慮した計画的な起債に努める。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5,972
5,907
66.61
4,566,173
3,977,978
403,237
2,683,015
2,429,145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全国平均・長野県平均・類似団体平均ともに上回っている。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経常収支比率の人件費分が高くなっているため、引き続き職員の適正配置により人件費の削減に努める。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435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66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66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180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事務の共同化・効率化を図り、限られた財源を有効活用できるよう努めたこと等により類似団体平均よりも低く抑えられており、今後も同水準を維持できるよう努める。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0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87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8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全国平均・長野県平均は下回っているが、類似団体平均より僅かに上回っている。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医療による医療費無償化や児童福祉及び高齢者福祉サービスの充実を図っており、今後も高齢化による更なる上昇が予想されるため、財政を圧迫させないように努めるとともに、施策の精査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918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57</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57</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令和３年度以降は類似団体平均と同水準となっている。今後も、情勢変化に応じた財政運用に努める。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57</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646557"/>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58965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7554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57</xdr:row>
      <xdr:rowOff>15422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755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61685</xdr:rowOff>
    </xdr:from>
    <xdr:to>
      <xdr:col>69</xdr:col>
      <xdr:colOff>92075</xdr:colOff>
      <xdr:row>57</xdr:row>
      <xdr:rowOff>15422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319985"/>
          <a:ext cx="889000" cy="46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10885</xdr:rowOff>
    </xdr:from>
    <xdr:to>
      <xdr:col>65</xdr:col>
      <xdr:colOff>53975</xdr:colOff>
      <xdr:row>54</xdr:row>
      <xdr:rowOff>112485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122662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類似団体平均を下回っている。限られた財源を有効活用できるよう、また補助事業が更に効果的なものとなるよう、事業の精査に努める。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85852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2443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108712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168148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809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全国平均・長野県平均・類似団体平均ともに下回っているが、令和４年度から統合保育所建設等大規模事業の償還が始まり、高い比率で推移している。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地方債の新規発行に当たっては、十分に精査選択を行い、長期的な財政計画のもと、繰上償還を行うなど健全な財政運営に努めていく。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966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913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9133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119380</xdr:rowOff>
    </xdr:from>
    <xdr:to>
      <xdr:col>11</xdr:col>
      <xdr:colOff>9525</xdr:colOff>
      <xdr:row>75</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978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76200</xdr:rowOff>
    </xdr:from>
    <xdr:to>
      <xdr:col>11</xdr:col>
      <xdr:colOff>60325</xdr:colOff>
      <xdr:row>76</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類似団体平均・全国平均・長野県平均を下回っている。引き続き総合計画・実施計画に沿った事業見直しによる経常経費の削減に努める。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35560</xdr:rowOff>
    </xdr:from>
    <xdr:to>
      <xdr:col>82</xdr:col>
      <xdr:colOff>107950</xdr:colOff>
      <xdr:row>74</xdr:row>
      <xdr:rowOff>60706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2286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129286</xdr:rowOff>
    </xdr:from>
    <xdr:to>
      <xdr:col>78</xdr:col>
      <xdr:colOff>69850</xdr:colOff>
      <xdr:row>74</xdr:row>
      <xdr:rowOff>35560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6451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129286</xdr:rowOff>
    </xdr:from>
    <xdr:to>
      <xdr:col>73</xdr:col>
      <xdr:colOff>180975</xdr:colOff>
      <xdr:row>74</xdr:row>
      <xdr:rowOff>67564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6451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67564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7000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xdr:rowOff>
    </xdr:from>
    <xdr:to>
      <xdr:col>82</xdr:col>
      <xdr:colOff>158750</xdr:colOff>
      <xdr:row>74</xdr:row>
      <xdr:rowOff>111506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26433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4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156210</xdr:rowOff>
    </xdr:from>
    <xdr:to>
      <xdr:col>78</xdr:col>
      <xdr:colOff>120650</xdr:colOff>
      <xdr:row>74</xdr:row>
      <xdr:rowOff>86360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96537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78486</xdr:rowOff>
    </xdr:from>
    <xdr:to>
      <xdr:col>74</xdr:col>
      <xdr:colOff>31750</xdr:colOff>
      <xdr:row>74</xdr:row>
      <xdr:rowOff>8636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18813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36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xdr:rowOff>
    </xdr:from>
    <xdr:to>
      <xdr:col>69</xdr:col>
      <xdr:colOff>142875</xdr:colOff>
      <xdr:row>74</xdr:row>
      <xdr:rowOff>118364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133350</xdr:rowOff>
    </xdr:from>
    <xdr:to>
      <xdr:col>65</xdr:col>
      <xdr:colOff>53975</xdr:colOff>
      <xdr:row>74</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73677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124714</xdr:rowOff>
    </xdr:from>
    <xdr:to>
      <xdr:col>29</xdr:col>
      <xdr:colOff>127000</xdr:colOff>
      <xdr:row>19</xdr:row>
      <xdr:rowOff>14674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8439"/>
          <a:ext cx="647700" cy="6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14674</xdr:rowOff>
    </xdr:from>
    <xdr:to>
      <xdr:col>26</xdr:col>
      <xdr:colOff>50800</xdr:colOff>
      <xdr:row>19</xdr:row>
      <xdr:rowOff>51638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9849"/>
          <a:ext cx="698500" cy="36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51638</xdr:rowOff>
    </xdr:from>
    <xdr:to>
      <xdr:col>22</xdr:col>
      <xdr:colOff>114300</xdr:colOff>
      <xdr:row>19</xdr:row>
      <xdr:rowOff>67366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6813"/>
          <a:ext cx="698500" cy="15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67366</xdr:rowOff>
    </xdr:from>
    <xdr:to>
      <xdr:col>18</xdr:col>
      <xdr:colOff>177800</xdr:colOff>
      <xdr:row>19</xdr:row>
      <xdr:rowOff>74056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72541"/>
          <a:ext cx="698500" cy="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73914</xdr:rowOff>
    </xdr:from>
    <xdr:to>
      <xdr:col>29</xdr:col>
      <xdr:colOff>177800</xdr:colOff>
      <xdr:row>19</xdr:row>
      <xdr:rowOff>4064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7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45991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7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135324</xdr:rowOff>
    </xdr:from>
    <xdr:to>
      <xdr:col>26</xdr:col>
      <xdr:colOff>101600</xdr:colOff>
      <xdr:row>19</xdr:row>
      <xdr:rowOff>65474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9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50251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838</xdr:rowOff>
    </xdr:from>
    <xdr:to>
      <xdr:col>22</xdr:col>
      <xdr:colOff>165100</xdr:colOff>
      <xdr:row>19</xdr:row>
      <xdr:rowOff>102438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6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87215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9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16566</xdr:rowOff>
    </xdr:from>
    <xdr:to>
      <xdr:col>19</xdr:col>
      <xdr:colOff>38100</xdr:colOff>
      <xdr:row>19</xdr:row>
      <xdr:rowOff>118166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1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102943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0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23256</xdr:rowOff>
    </xdr:from>
    <xdr:to>
      <xdr:col>15</xdr:col>
      <xdr:colOff>101600</xdr:colOff>
      <xdr:row>19</xdr:row>
      <xdr:rowOff>124856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8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109633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282593</xdr:rowOff>
    </xdr:from>
    <xdr:to>
      <xdr:col>29</xdr:col>
      <xdr:colOff>127000</xdr:colOff>
      <xdr:row>35</xdr:row>
      <xdr:rowOff>288758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92943"/>
          <a:ext cx="647700" cy="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267370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77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288758</xdr:rowOff>
    </xdr:from>
    <xdr:to>
      <xdr:col>26</xdr:col>
      <xdr:colOff>50800</xdr:colOff>
      <xdr:row>36</xdr:row>
      <xdr:rowOff>6756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99108"/>
          <a:ext cx="698500" cy="60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6756</xdr:rowOff>
    </xdr:from>
    <xdr:to>
      <xdr:col>22</xdr:col>
      <xdr:colOff>114300</xdr:colOff>
      <xdr:row>36</xdr:row>
      <xdr:rowOff>18796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60006"/>
          <a:ext cx="698500" cy="1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18796</xdr:rowOff>
    </xdr:from>
    <xdr:to>
      <xdr:col>18</xdr:col>
      <xdr:colOff>177800</xdr:colOff>
      <xdr:row>36</xdr:row>
      <xdr:rowOff>41801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72046"/>
          <a:ext cx="698500" cy="23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231793</xdr:rowOff>
    </xdr:from>
    <xdr:to>
      <xdr:col>29</xdr:col>
      <xdr:colOff>177800</xdr:colOff>
      <xdr:row>35</xdr:row>
      <xdr:rowOff>333393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2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76870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8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237958</xdr:rowOff>
    </xdr:from>
    <xdr:to>
      <xdr:col>26</xdr:col>
      <xdr:colOff>101600</xdr:colOff>
      <xdr:row>35</xdr:row>
      <xdr:rowOff>339558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8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324335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34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298856</xdr:rowOff>
    </xdr:from>
    <xdr:to>
      <xdr:col>22</xdr:col>
      <xdr:colOff>165100</xdr:colOff>
      <xdr:row>36</xdr:row>
      <xdr:rowOff>57556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9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42333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9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310896</xdr:rowOff>
    </xdr:from>
    <xdr:to>
      <xdr:col>19</xdr:col>
      <xdr:colOff>38100</xdr:colOff>
      <xdr:row>36</xdr:row>
      <xdr:rowOff>69596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1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54373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0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333901</xdr:rowOff>
    </xdr:from>
    <xdr:to>
      <xdr:col>15</xdr:col>
      <xdr:colOff>101600</xdr:colOff>
      <xdr:row>36</xdr:row>
      <xdr:rowOff>92601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4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77378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5,972
5,907
66.61
4,566,173
3,977,978
403,237
2,683,015
2,429,145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17865</xdr:rowOff>
    </xdr:from>
    <xdr:to>
      <xdr:col>24</xdr:col>
      <xdr:colOff>63500</xdr:colOff>
      <xdr:row>37</xdr:row>
      <xdr:rowOff>105236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61515"/>
          <a:ext cx="838200" cy="8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105236</xdr:rowOff>
    </xdr:from>
    <xdr:to>
      <xdr:col>19</xdr:col>
      <xdr:colOff>177800</xdr:colOff>
      <xdr:row>37</xdr:row>
      <xdr:rowOff>151212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48886"/>
          <a:ext cx="889000" cy="4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151212</xdr:rowOff>
    </xdr:from>
    <xdr:to>
      <xdr:col>15</xdr:col>
      <xdr:colOff>50800</xdr:colOff>
      <xdr:row>37</xdr:row>
      <xdr:rowOff>161929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94862"/>
          <a:ext cx="8890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161929</xdr:rowOff>
    </xdr:from>
    <xdr:to>
      <xdr:col>10</xdr:col>
      <xdr:colOff>114300</xdr:colOff>
      <xdr:row>38</xdr:row>
      <xdr:rowOff>60586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05579"/>
          <a:ext cx="889000" cy="7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138515</xdr:rowOff>
    </xdr:from>
    <xdr:to>
      <xdr:col>24</xdr:col>
      <xdr:colOff>114300</xdr:colOff>
      <xdr:row>37</xdr:row>
      <xdr:rowOff>68665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1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116942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8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54436</xdr:rowOff>
    </xdr:from>
    <xdr:to>
      <xdr:col>20</xdr:col>
      <xdr:colOff>38100</xdr:colOff>
      <xdr:row>37</xdr:row>
      <xdr:rowOff>156036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147163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9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100412</xdr:rowOff>
    </xdr:from>
    <xdr:to>
      <xdr:col>15</xdr:col>
      <xdr:colOff>101600</xdr:colOff>
      <xdr:row>38</xdr:row>
      <xdr:rowOff>30562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21689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3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111129</xdr:rowOff>
    </xdr:from>
    <xdr:to>
      <xdr:col>10</xdr:col>
      <xdr:colOff>165100</xdr:colOff>
      <xdr:row>38</xdr:row>
      <xdr:rowOff>41279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32406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4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9786</xdr:rowOff>
    </xdr:from>
    <xdr:to>
      <xdr:col>6</xdr:col>
      <xdr:colOff>38100</xdr:colOff>
      <xdr:row>38</xdr:row>
      <xdr:rowOff>111386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102513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1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38088</xdr:rowOff>
    </xdr:from>
    <xdr:to>
      <xdr:col>24</xdr:col>
      <xdr:colOff>63500</xdr:colOff>
      <xdr:row>58</xdr:row>
      <xdr:rowOff>42689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82188"/>
          <a:ext cx="8382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38088</xdr:rowOff>
    </xdr:from>
    <xdr:to>
      <xdr:col>19</xdr:col>
      <xdr:colOff>177800</xdr:colOff>
      <xdr:row>58</xdr:row>
      <xdr:rowOff>47372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82188"/>
          <a:ext cx="889000" cy="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35681</xdr:rowOff>
    </xdr:from>
    <xdr:to>
      <xdr:col>15</xdr:col>
      <xdr:colOff>50800</xdr:colOff>
      <xdr:row>58</xdr:row>
      <xdr:rowOff>47372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79781"/>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35681</xdr:rowOff>
    </xdr:from>
    <xdr:to>
      <xdr:col>10</xdr:col>
      <xdr:colOff>114300</xdr:colOff>
      <xdr:row>58</xdr:row>
      <xdr:rowOff>49431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79781"/>
          <a:ext cx="889000" cy="1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163339</xdr:rowOff>
    </xdr:from>
    <xdr:to>
      <xdr:col>24</xdr:col>
      <xdr:colOff>114300</xdr:colOff>
      <xdr:row>58</xdr:row>
      <xdr:rowOff>93489</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158738</xdr:rowOff>
    </xdr:from>
    <xdr:to>
      <xdr:col>20</xdr:col>
      <xdr:colOff>38100</xdr:colOff>
      <xdr:row>58</xdr:row>
      <xdr:rowOff>88888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80015</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2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168022</xdr:rowOff>
    </xdr:from>
    <xdr:to>
      <xdr:col>15</xdr:col>
      <xdr:colOff>101600</xdr:colOff>
      <xdr:row>58</xdr:row>
      <xdr:rowOff>98172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4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89299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3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156331</xdr:rowOff>
    </xdr:from>
    <xdr:to>
      <xdr:col>10</xdr:col>
      <xdr:colOff>165100</xdr:colOff>
      <xdr:row>58</xdr:row>
      <xdr:rowOff>86481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2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103008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7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170081</xdr:rowOff>
    </xdr:from>
    <xdr:to>
      <xdr:col>6</xdr:col>
      <xdr:colOff>38100</xdr:colOff>
      <xdr:row>58</xdr:row>
      <xdr:rowOff>100231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91358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3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54642</xdr:rowOff>
    </xdr:from>
    <xdr:to>
      <xdr:col>24</xdr:col>
      <xdr:colOff>63500</xdr:colOff>
      <xdr:row>78</xdr:row>
      <xdr:rowOff>105657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27742"/>
          <a:ext cx="838200" cy="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54642</xdr:rowOff>
    </xdr:from>
    <xdr:to>
      <xdr:col>19</xdr:col>
      <xdr:colOff>177800</xdr:colOff>
      <xdr:row>78</xdr:row>
      <xdr:rowOff>120745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27742"/>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120745</xdr:rowOff>
    </xdr:from>
    <xdr:to>
      <xdr:col>15</xdr:col>
      <xdr:colOff>50800</xdr:colOff>
      <xdr:row>78</xdr:row>
      <xdr:rowOff>151073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93845"/>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138404</xdr:rowOff>
    </xdr:from>
    <xdr:to>
      <xdr:col>10</xdr:col>
      <xdr:colOff>114300</xdr:colOff>
      <xdr:row>78</xdr:row>
      <xdr:rowOff>151073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511504"/>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54857</xdr:rowOff>
    </xdr:from>
    <xdr:to>
      <xdr:col>24</xdr:col>
      <xdr:colOff>114300</xdr:colOff>
      <xdr:row>78</xdr:row>
      <xdr:rowOff>156457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141234</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3842</xdr:rowOff>
    </xdr:from>
    <xdr:to>
      <xdr:col>20</xdr:col>
      <xdr:colOff>38100</xdr:colOff>
      <xdr:row>78</xdr:row>
      <xdr:rowOff>105442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7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96569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6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69945</xdr:rowOff>
    </xdr:from>
    <xdr:to>
      <xdr:col>15</xdr:col>
      <xdr:colOff>101600</xdr:colOff>
      <xdr:row>79</xdr:row>
      <xdr:rowOff>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162672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3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100273</xdr:rowOff>
    </xdr:from>
    <xdr:to>
      <xdr:col>10</xdr:col>
      <xdr:colOff>165100</xdr:colOff>
      <xdr:row>79</xdr:row>
      <xdr:rowOff>30423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21550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87604</xdr:rowOff>
    </xdr:from>
    <xdr:to>
      <xdr:col>6</xdr:col>
      <xdr:colOff>38100</xdr:colOff>
      <xdr:row>79</xdr:row>
      <xdr:rowOff>17754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8881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52865</xdr:rowOff>
    </xdr:from>
    <xdr:to>
      <xdr:col>24</xdr:col>
      <xdr:colOff>63500</xdr:colOff>
      <xdr:row>96</xdr:row>
      <xdr:rowOff>139123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12065"/>
          <a:ext cx="838200" cy="8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127671</xdr:rowOff>
    </xdr:from>
    <xdr:to>
      <xdr:col>19</xdr:col>
      <xdr:colOff>177800</xdr:colOff>
      <xdr:row>96</xdr:row>
      <xdr:rowOff>139123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15421"/>
          <a:ext cx="889000" cy="18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127671</xdr:rowOff>
    </xdr:from>
    <xdr:to>
      <xdr:col>15</xdr:col>
      <xdr:colOff>50800</xdr:colOff>
      <xdr:row>97</xdr:row>
      <xdr:rowOff>105432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15421"/>
          <a:ext cx="889000" cy="32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94676</xdr:rowOff>
    </xdr:from>
    <xdr:to>
      <xdr:col>10</xdr:col>
      <xdr:colOff>114300</xdr:colOff>
      <xdr:row>97</xdr:row>
      <xdr:rowOff>105432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725326"/>
          <a:ext cx="889000" cy="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2065</xdr:rowOff>
    </xdr:from>
    <xdr:to>
      <xdr:col>24</xdr:col>
      <xdr:colOff>114300</xdr:colOff>
      <xdr:row>96</xdr:row>
      <xdr:rowOff>103665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24942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88323</xdr:rowOff>
    </xdr:from>
    <xdr:to>
      <xdr:col>20</xdr:col>
      <xdr:colOff>38100</xdr:colOff>
      <xdr:row>97</xdr:row>
      <xdr:rowOff>18473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35000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2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76871</xdr:rowOff>
    </xdr:from>
    <xdr:to>
      <xdr:col>15</xdr:col>
      <xdr:colOff>101600</xdr:colOff>
      <xdr:row>96</xdr:row>
      <xdr:rowOff>7021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6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23548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13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54632</xdr:rowOff>
    </xdr:from>
    <xdr:to>
      <xdr:col>10</xdr:col>
      <xdr:colOff>165100</xdr:colOff>
      <xdr:row>97</xdr:row>
      <xdr:rowOff>156232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147359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7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43876</xdr:rowOff>
    </xdr:from>
    <xdr:to>
      <xdr:col>6</xdr:col>
      <xdr:colOff>38100</xdr:colOff>
      <xdr:row>97</xdr:row>
      <xdr:rowOff>145476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7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162003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4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7844</xdr:rowOff>
    </xdr:from>
    <xdr:to>
      <xdr:col>55</xdr:col>
      <xdr:colOff>0</xdr:colOff>
      <xdr:row>36</xdr:row>
      <xdr:rowOff>87076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80044"/>
          <a:ext cx="838200" cy="7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7844</xdr:rowOff>
    </xdr:from>
    <xdr:to>
      <xdr:col>50</xdr:col>
      <xdr:colOff>114300</xdr:colOff>
      <xdr:row>36</xdr:row>
      <xdr:rowOff>57240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80044"/>
          <a:ext cx="889000" cy="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84178</xdr:rowOff>
    </xdr:from>
    <xdr:to>
      <xdr:col>45</xdr:col>
      <xdr:colOff>177800</xdr:colOff>
      <xdr:row>36</xdr:row>
      <xdr:rowOff>57240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42028"/>
          <a:ext cx="889000" cy="48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84178</xdr:rowOff>
    </xdr:from>
    <xdr:to>
      <xdr:col>41</xdr:col>
      <xdr:colOff>50800</xdr:colOff>
      <xdr:row>36</xdr:row>
      <xdr:rowOff>170849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42028"/>
          <a:ext cx="889000" cy="60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36276</xdr:rowOff>
    </xdr:from>
    <xdr:to>
      <xdr:col>55</xdr:col>
      <xdr:colOff>50800</xdr:colOff>
      <xdr:row>36</xdr:row>
      <xdr:rowOff>137876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0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14703</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8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128494</xdr:rowOff>
    </xdr:from>
    <xdr:to>
      <xdr:col>50</xdr:col>
      <xdr:colOff>165100</xdr:colOff>
      <xdr:row>36</xdr:row>
      <xdr:rowOff>58644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2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49771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6440</xdr:rowOff>
    </xdr:from>
    <xdr:to>
      <xdr:col>46</xdr:col>
      <xdr:colOff>38100</xdr:colOff>
      <xdr:row>36</xdr:row>
      <xdr:rowOff>108040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7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99167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27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33378</xdr:rowOff>
    </xdr:from>
    <xdr:to>
      <xdr:col>41</xdr:col>
      <xdr:colOff>101600</xdr:colOff>
      <xdr:row>33</xdr:row>
      <xdr:rowOff>134978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126105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8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120049</xdr:rowOff>
    </xdr:from>
    <xdr:to>
      <xdr:col>36</xdr:col>
      <xdr:colOff>165100</xdr:colOff>
      <xdr:row>37</xdr:row>
      <xdr:rowOff>50199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9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41326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8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43074</xdr:rowOff>
    </xdr:from>
    <xdr:to>
      <xdr:col>55</xdr:col>
      <xdr:colOff>0</xdr:colOff>
      <xdr:row>58</xdr:row>
      <xdr:rowOff>120104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15724"/>
          <a:ext cx="838200" cy="24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43074</xdr:rowOff>
    </xdr:from>
    <xdr:to>
      <xdr:col>50</xdr:col>
      <xdr:colOff>114300</xdr:colOff>
      <xdr:row>58</xdr:row>
      <xdr:rowOff>2357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15724"/>
          <a:ext cx="889000" cy="1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2357</xdr:rowOff>
    </xdr:from>
    <xdr:to>
      <xdr:col>45</xdr:col>
      <xdr:colOff>177800</xdr:colOff>
      <xdr:row>58</xdr:row>
      <xdr:rowOff>37108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46457"/>
          <a:ext cx="889000" cy="3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37108</xdr:rowOff>
    </xdr:from>
    <xdr:to>
      <xdr:col>41</xdr:col>
      <xdr:colOff>50800</xdr:colOff>
      <xdr:row>58</xdr:row>
      <xdr:rowOff>123579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81208"/>
          <a:ext cx="889000" cy="8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69304</xdr:rowOff>
    </xdr:from>
    <xdr:to>
      <xdr:col>55</xdr:col>
      <xdr:colOff>50800</xdr:colOff>
      <xdr:row>58</xdr:row>
      <xdr:rowOff>170904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160535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163724</xdr:rowOff>
    </xdr:from>
    <xdr:to>
      <xdr:col>50</xdr:col>
      <xdr:colOff>165100</xdr:colOff>
      <xdr:row>57</xdr:row>
      <xdr:rowOff>93874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110401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54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123007</xdr:rowOff>
    </xdr:from>
    <xdr:to>
      <xdr:col>46</xdr:col>
      <xdr:colOff>38100</xdr:colOff>
      <xdr:row>58</xdr:row>
      <xdr:rowOff>53157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9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69684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7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157758</xdr:rowOff>
    </xdr:from>
    <xdr:to>
      <xdr:col>41</xdr:col>
      <xdr:colOff>101600</xdr:colOff>
      <xdr:row>58</xdr:row>
      <xdr:rowOff>87908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104435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0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72779</xdr:rowOff>
    </xdr:from>
    <xdr:to>
      <xdr:col>36</xdr:col>
      <xdr:colOff>165100</xdr:colOff>
      <xdr:row>59</xdr:row>
      <xdr:rowOff>2929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165506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100087</xdr:rowOff>
    </xdr:from>
    <xdr:to>
      <xdr:col>55</xdr:col>
      <xdr:colOff>0</xdr:colOff>
      <xdr:row>79</xdr:row>
      <xdr:rowOff>26265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73187"/>
          <a:ext cx="838200" cy="9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100087</xdr:rowOff>
    </xdr:from>
    <xdr:to>
      <xdr:col>50</xdr:col>
      <xdr:colOff>114300</xdr:colOff>
      <xdr:row>79</xdr:row>
      <xdr:rowOff>37822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73187"/>
          <a:ext cx="889000" cy="10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27592</xdr:rowOff>
    </xdr:from>
    <xdr:to>
      <xdr:col>45</xdr:col>
      <xdr:colOff>177800</xdr:colOff>
      <xdr:row>79</xdr:row>
      <xdr:rowOff>37822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72142"/>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148276</xdr:rowOff>
    </xdr:from>
    <xdr:to>
      <xdr:col>41</xdr:col>
      <xdr:colOff>50800</xdr:colOff>
      <xdr:row>79</xdr:row>
      <xdr:rowOff>27592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21376"/>
          <a:ext cx="889000" cy="5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146915</xdr:rowOff>
    </xdr:from>
    <xdr:to>
      <xdr:col>55</xdr:col>
      <xdr:colOff>50800</xdr:colOff>
      <xdr:row>79</xdr:row>
      <xdr:rowOff>77065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49287</xdr:rowOff>
    </xdr:from>
    <xdr:to>
      <xdr:col>50</xdr:col>
      <xdr:colOff>165100</xdr:colOff>
      <xdr:row>78</xdr:row>
      <xdr:rowOff>150887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167414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9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158472</xdr:rowOff>
    </xdr:from>
    <xdr:to>
      <xdr:col>46</xdr:col>
      <xdr:colOff>38100</xdr:colOff>
      <xdr:row>79</xdr:row>
      <xdr:rowOff>88622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79749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148242</xdr:rowOff>
    </xdr:from>
    <xdr:to>
      <xdr:col>41</xdr:col>
      <xdr:colOff>101600</xdr:colOff>
      <xdr:row>79</xdr:row>
      <xdr:rowOff>78392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69519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97476</xdr:rowOff>
    </xdr:from>
    <xdr:to>
      <xdr:col>36</xdr:col>
      <xdr:colOff>165100</xdr:colOff>
      <xdr:row>79</xdr:row>
      <xdr:rowOff>27626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7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18753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6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69138</xdr:rowOff>
    </xdr:from>
    <xdr:to>
      <xdr:col>55</xdr:col>
      <xdr:colOff>0</xdr:colOff>
      <xdr:row>97</xdr:row>
      <xdr:rowOff>137685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356888"/>
          <a:ext cx="838200" cy="41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69138</xdr:rowOff>
    </xdr:from>
    <xdr:to>
      <xdr:col>50</xdr:col>
      <xdr:colOff>114300</xdr:colOff>
      <xdr:row>97</xdr:row>
      <xdr:rowOff>39756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56888"/>
          <a:ext cx="889000" cy="31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39756</xdr:rowOff>
    </xdr:from>
    <xdr:to>
      <xdr:col>45</xdr:col>
      <xdr:colOff>177800</xdr:colOff>
      <xdr:row>98</xdr:row>
      <xdr:rowOff>87995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70406"/>
          <a:ext cx="889000" cy="21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87995</xdr:rowOff>
    </xdr:from>
    <xdr:to>
      <xdr:col>41</xdr:col>
      <xdr:colOff>50800</xdr:colOff>
      <xdr:row>98</xdr:row>
      <xdr:rowOff>154753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0095"/>
          <a:ext cx="889000" cy="6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86885</xdr:rowOff>
    </xdr:from>
    <xdr:to>
      <xdr:col>55</xdr:col>
      <xdr:colOff>50800</xdr:colOff>
      <xdr:row>98</xdr:row>
      <xdr:rowOff>17035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1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65312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18338</xdr:rowOff>
    </xdr:from>
    <xdr:to>
      <xdr:col>50</xdr:col>
      <xdr:colOff>165100</xdr:colOff>
      <xdr:row>95</xdr:row>
      <xdr:rowOff>119938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0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136465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08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160406</xdr:rowOff>
    </xdr:from>
    <xdr:to>
      <xdr:col>46</xdr:col>
      <xdr:colOff>38100</xdr:colOff>
      <xdr:row>97</xdr:row>
      <xdr:rowOff>90556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107083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9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37195</xdr:rowOff>
    </xdr:from>
    <xdr:to>
      <xdr:col>41</xdr:col>
      <xdr:colOff>101600</xdr:colOff>
      <xdr:row>98</xdr:row>
      <xdr:rowOff>138795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129922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103953</xdr:rowOff>
    </xdr:from>
    <xdr:to>
      <xdr:col>36</xdr:col>
      <xdr:colOff>165100</xdr:colOff>
      <xdr:row>99</xdr:row>
      <xdr:rowOff>34103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25230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9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97981</xdr:rowOff>
    </xdr:from>
    <xdr:to>
      <xdr:col>85</xdr:col>
      <xdr:colOff>127000</xdr:colOff>
      <xdr:row>38</xdr:row>
      <xdr:rowOff>133025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13081"/>
          <a:ext cx="838200" cy="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18835</xdr:rowOff>
    </xdr:from>
    <xdr:to>
      <xdr:col>81</xdr:col>
      <xdr:colOff>50800</xdr:colOff>
      <xdr:row>38</xdr:row>
      <xdr:rowOff>133025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33935"/>
          <a:ext cx="889000" cy="1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18835</xdr:rowOff>
    </xdr:from>
    <xdr:to>
      <xdr:col>76</xdr:col>
      <xdr:colOff>114300</xdr:colOff>
      <xdr:row>38</xdr:row>
      <xdr:rowOff>91283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33935"/>
          <a:ext cx="889000" cy="7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91283</xdr:rowOff>
    </xdr:from>
    <xdr:to>
      <xdr:col>71</xdr:col>
      <xdr:colOff>177800</xdr:colOff>
      <xdr:row>38</xdr:row>
      <xdr:rowOff>103302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06383"/>
          <a:ext cx="8890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47181</xdr:rowOff>
    </xdr:from>
    <xdr:to>
      <xdr:col>85</xdr:col>
      <xdr:colOff>177800</xdr:colOff>
      <xdr:row>38</xdr:row>
      <xdr:rowOff>148781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6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82225</xdr:rowOff>
    </xdr:from>
    <xdr:to>
      <xdr:col>81</xdr:col>
      <xdr:colOff>101600</xdr:colOff>
      <xdr:row>39</xdr:row>
      <xdr:rowOff>12375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3502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9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139485</xdr:rowOff>
    </xdr:from>
    <xdr:to>
      <xdr:col>76</xdr:col>
      <xdr:colOff>165100</xdr:colOff>
      <xdr:row>38</xdr:row>
      <xdr:rowOff>69635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86162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40483</xdr:rowOff>
    </xdr:from>
    <xdr:to>
      <xdr:col>72</xdr:col>
      <xdr:colOff>38100</xdr:colOff>
      <xdr:row>38</xdr:row>
      <xdr:rowOff>142083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5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158609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52502</xdr:rowOff>
    </xdr:from>
    <xdr:to>
      <xdr:col>67</xdr:col>
      <xdr:colOff>101600</xdr:colOff>
      <xdr:row>38</xdr:row>
      <xdr:rowOff>154102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145229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53079</xdr:rowOff>
    </xdr:from>
    <xdr:to>
      <xdr:col>85</xdr:col>
      <xdr:colOff>127000</xdr:colOff>
      <xdr:row>77</xdr:row>
      <xdr:rowOff>62717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54729"/>
          <a:ext cx="8382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62717</xdr:rowOff>
    </xdr:from>
    <xdr:to>
      <xdr:col>81</xdr:col>
      <xdr:colOff>50800</xdr:colOff>
      <xdr:row>77</xdr:row>
      <xdr:rowOff>90140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64367"/>
          <a:ext cx="889000" cy="2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79811</xdr:rowOff>
    </xdr:from>
    <xdr:to>
      <xdr:col>76</xdr:col>
      <xdr:colOff>114300</xdr:colOff>
      <xdr:row>77</xdr:row>
      <xdr:rowOff>90140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281461"/>
          <a:ext cx="889000" cy="1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79811</xdr:rowOff>
    </xdr:from>
    <xdr:to>
      <xdr:col>71</xdr:col>
      <xdr:colOff>177800</xdr:colOff>
      <xdr:row>77</xdr:row>
      <xdr:rowOff>94679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81461"/>
          <a:ext cx="889000" cy="1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2279</xdr:rowOff>
    </xdr:from>
    <xdr:to>
      <xdr:col>85</xdr:col>
      <xdr:colOff>177800</xdr:colOff>
      <xdr:row>77</xdr:row>
      <xdr:rowOff>103879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152156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11917</xdr:rowOff>
    </xdr:from>
    <xdr:to>
      <xdr:col>81</xdr:col>
      <xdr:colOff>101600</xdr:colOff>
      <xdr:row>77</xdr:row>
      <xdr:rowOff>113517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1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39340</xdr:rowOff>
    </xdr:from>
    <xdr:to>
      <xdr:col>76</xdr:col>
      <xdr:colOff>165100</xdr:colOff>
      <xdr:row>77</xdr:row>
      <xdr:rowOff>140940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132067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29011</xdr:rowOff>
    </xdr:from>
    <xdr:to>
      <xdr:col>72</xdr:col>
      <xdr:colOff>38100</xdr:colOff>
      <xdr:row>77</xdr:row>
      <xdr:rowOff>130611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3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121738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43879</xdr:rowOff>
    </xdr:from>
    <xdr:to>
      <xdr:col>67</xdr:col>
      <xdr:colOff>101600</xdr:colOff>
      <xdr:row>77</xdr:row>
      <xdr:rowOff>145479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3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37973</xdr:rowOff>
    </xdr:from>
    <xdr:to>
      <xdr:col>85</xdr:col>
      <xdr:colOff>127000</xdr:colOff>
      <xdr:row>99</xdr:row>
      <xdr:rowOff>91388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11523"/>
          <a:ext cx="838200" cy="5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134471</xdr:rowOff>
    </xdr:from>
    <xdr:to>
      <xdr:col>81</xdr:col>
      <xdr:colOff>50800</xdr:colOff>
      <xdr:row>99</xdr:row>
      <xdr:rowOff>91388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36571"/>
          <a:ext cx="889000" cy="12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134471</xdr:rowOff>
    </xdr:from>
    <xdr:to>
      <xdr:col>76</xdr:col>
      <xdr:colOff>114300</xdr:colOff>
      <xdr:row>99</xdr:row>
      <xdr:rowOff>11061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36571"/>
          <a:ext cx="889000" cy="4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11061</xdr:rowOff>
    </xdr:from>
    <xdr:to>
      <xdr:col>71</xdr:col>
      <xdr:colOff>177800</xdr:colOff>
      <xdr:row>99</xdr:row>
      <xdr:rowOff>58034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84611"/>
          <a:ext cx="889000" cy="4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158623</xdr:rowOff>
    </xdr:from>
    <xdr:to>
      <xdr:col>85</xdr:col>
      <xdr:colOff>177800</xdr:colOff>
      <xdr:row>99</xdr:row>
      <xdr:rowOff>88773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6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40588</xdr:rowOff>
    </xdr:from>
    <xdr:to>
      <xdr:col>81</xdr:col>
      <xdr:colOff>101600</xdr:colOff>
      <xdr:row>99</xdr:row>
      <xdr:rowOff>142188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701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133315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71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83671</xdr:rowOff>
    </xdr:from>
    <xdr:to>
      <xdr:col>76</xdr:col>
      <xdr:colOff>165100</xdr:colOff>
      <xdr:row>99</xdr:row>
      <xdr:rowOff>13821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30348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6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131711</xdr:rowOff>
    </xdr:from>
    <xdr:to>
      <xdr:col>72</xdr:col>
      <xdr:colOff>38100</xdr:colOff>
      <xdr:row>99</xdr:row>
      <xdr:rowOff>61861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78388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7234</xdr:rowOff>
    </xdr:from>
    <xdr:to>
      <xdr:col>67</xdr:col>
      <xdr:colOff>101600</xdr:colOff>
      <xdr:row>99</xdr:row>
      <xdr:rowOff>108834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99961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7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57335</xdr:rowOff>
    </xdr:from>
    <xdr:to>
      <xdr:col>116</xdr:col>
      <xdr:colOff>63500</xdr:colOff>
      <xdr:row>36</xdr:row>
      <xdr:rowOff>151130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229535"/>
          <a:ext cx="838200" cy="9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52100</xdr:rowOff>
    </xdr:from>
    <xdr:to>
      <xdr:col>111</xdr:col>
      <xdr:colOff>177800</xdr:colOff>
      <xdr:row>36</xdr:row>
      <xdr:rowOff>57335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224300"/>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89616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52100</xdr:rowOff>
    </xdr:from>
    <xdr:to>
      <xdr:col>107</xdr:col>
      <xdr:colOff>50800</xdr:colOff>
      <xdr:row>36</xdr:row>
      <xdr:rowOff>64468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224300"/>
          <a:ext cx="8890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92542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64468</xdr:rowOff>
    </xdr:from>
    <xdr:to>
      <xdr:col>102</xdr:col>
      <xdr:colOff>114300</xdr:colOff>
      <xdr:row>36</xdr:row>
      <xdr:rowOff>128270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236668"/>
          <a:ext cx="889000" cy="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117436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100330</xdr:rowOff>
    </xdr:from>
    <xdr:to>
      <xdr:col>116</xdr:col>
      <xdr:colOff>114300</xdr:colOff>
      <xdr:row>37</xdr:row>
      <xdr:rowOff>30480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123207</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1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6535</xdr:rowOff>
    </xdr:from>
    <xdr:to>
      <xdr:col>112</xdr:col>
      <xdr:colOff>38100</xdr:colOff>
      <xdr:row>36</xdr:row>
      <xdr:rowOff>108135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1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124662</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595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1300</xdr:rowOff>
    </xdr:from>
    <xdr:to>
      <xdr:col>107</xdr:col>
      <xdr:colOff>101600</xdr:colOff>
      <xdr:row>36</xdr:row>
      <xdr:rowOff>102900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1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119427</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9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13668</xdr:rowOff>
    </xdr:from>
    <xdr:to>
      <xdr:col>102</xdr:col>
      <xdr:colOff>165100</xdr:colOff>
      <xdr:row>36</xdr:row>
      <xdr:rowOff>115268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1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131795</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596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77470</xdr:rowOff>
    </xdr:from>
    <xdr:to>
      <xdr:col>98</xdr:col>
      <xdr:colOff>38100</xdr:colOff>
      <xdr:row>37</xdr:row>
      <xdr:rowOff>7620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24147</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02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30296</xdr:rowOff>
    </xdr:from>
    <xdr:to>
      <xdr:col>116</xdr:col>
      <xdr:colOff>63500</xdr:colOff>
      <xdr:row>59</xdr:row>
      <xdr:rowOff>30829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45846"/>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25743</xdr:rowOff>
    </xdr:from>
    <xdr:to>
      <xdr:col>111</xdr:col>
      <xdr:colOff>177800</xdr:colOff>
      <xdr:row>59</xdr:row>
      <xdr:rowOff>30829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41293"/>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25743</xdr:rowOff>
    </xdr:from>
    <xdr:to>
      <xdr:col>107</xdr:col>
      <xdr:colOff>50800</xdr:colOff>
      <xdr:row>59</xdr:row>
      <xdr:rowOff>29210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41293"/>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29210</xdr:rowOff>
    </xdr:from>
    <xdr:to>
      <xdr:col>102</xdr:col>
      <xdr:colOff>114300</xdr:colOff>
      <xdr:row>59</xdr:row>
      <xdr:rowOff>29420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44760"/>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150946</xdr:rowOff>
    </xdr:from>
    <xdr:to>
      <xdr:col>116</xdr:col>
      <xdr:colOff>114300</xdr:colOff>
      <xdr:row>59</xdr:row>
      <xdr:rowOff>81096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151479</xdr:rowOff>
    </xdr:from>
    <xdr:to>
      <xdr:col>112</xdr:col>
      <xdr:colOff>38100</xdr:colOff>
      <xdr:row>59</xdr:row>
      <xdr:rowOff>81629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72756</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88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146393</xdr:rowOff>
    </xdr:from>
    <xdr:to>
      <xdr:col>107</xdr:col>
      <xdr:colOff>101600</xdr:colOff>
      <xdr:row>59</xdr:row>
      <xdr:rowOff>76543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67670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8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149860</xdr:rowOff>
    </xdr:from>
    <xdr:to>
      <xdr:col>102</xdr:col>
      <xdr:colOff>165100</xdr:colOff>
      <xdr:row>59</xdr:row>
      <xdr:rowOff>80010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71137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8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150070</xdr:rowOff>
    </xdr:from>
    <xdr:to>
      <xdr:col>98</xdr:col>
      <xdr:colOff>38100</xdr:colOff>
      <xdr:row>59</xdr:row>
      <xdr:rowOff>80220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71347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86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117407</xdr:rowOff>
    </xdr:from>
    <xdr:to>
      <xdr:col>116</xdr:col>
      <xdr:colOff>63500</xdr:colOff>
      <xdr:row>78</xdr:row>
      <xdr:rowOff>128020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90507"/>
          <a:ext cx="8382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128020</xdr:rowOff>
    </xdr:from>
    <xdr:to>
      <xdr:col>111</xdr:col>
      <xdr:colOff>177800</xdr:colOff>
      <xdr:row>78</xdr:row>
      <xdr:rowOff>144469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501120"/>
          <a:ext cx="889000" cy="1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144469</xdr:rowOff>
    </xdr:from>
    <xdr:to>
      <xdr:col>107</xdr:col>
      <xdr:colOff>50800</xdr:colOff>
      <xdr:row>78</xdr:row>
      <xdr:rowOff>159055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517569"/>
          <a:ext cx="889000" cy="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159055</xdr:rowOff>
    </xdr:from>
    <xdr:to>
      <xdr:col>102</xdr:col>
      <xdr:colOff>114300</xdr:colOff>
      <xdr:row>79</xdr:row>
      <xdr:rowOff>16887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532155"/>
          <a:ext cx="889000" cy="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66607</xdr:rowOff>
    </xdr:from>
    <xdr:to>
      <xdr:col>116</xdr:col>
      <xdr:colOff>114300</xdr:colOff>
      <xdr:row>78</xdr:row>
      <xdr:rowOff>168207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4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45034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41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77220</xdr:rowOff>
    </xdr:from>
    <xdr:to>
      <xdr:col>112</xdr:col>
      <xdr:colOff>38100</xdr:colOff>
      <xdr:row>79</xdr:row>
      <xdr:rowOff>7370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4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169947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5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93669</xdr:rowOff>
    </xdr:from>
    <xdr:to>
      <xdr:col>107</xdr:col>
      <xdr:colOff>101600</xdr:colOff>
      <xdr:row>79</xdr:row>
      <xdr:rowOff>23819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6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14946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108255</xdr:rowOff>
    </xdr:from>
    <xdr:to>
      <xdr:col>102</xdr:col>
      <xdr:colOff>165100</xdr:colOff>
      <xdr:row>79</xdr:row>
      <xdr:rowOff>38405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29532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57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137537</xdr:rowOff>
    </xdr:from>
    <xdr:to>
      <xdr:col>98</xdr:col>
      <xdr:colOff>38100</xdr:colOff>
      <xdr:row>79</xdr:row>
      <xdr:rowOff>67687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51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58814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60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である人件費・公債費については、職員数の抑制や発行地方債を精査することにより類似団体に比べて低い水準で推移しているが、会計年度任用職員制度導入、大規模事業の償還開始等により上昇傾向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扶助費については、高齢化等に伴い近年増加傾向にあり、類似団体平均を上回っている。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普通建設事業費については、統合保育所、公営住宅建設等大規模事業の実施により、令和４年度において大幅に上昇している。</a:t>
          </a:r>
        </a:p>
        <a:p>
          <a:r>
            <a:rPr kumimoji="1" lang="ja-JP" altLang="en-US" sz="1300">
              <a:latin typeface="ＭＳ Ｐゴシック" panose="020B0600070205080204" pitchFamily="50" charset="-128"/>
              <a:ea typeface="ＭＳ Ｐゴシック" panose="020B0600070205080204" pitchFamily="50" charset="-128"/>
            </a:rPr>
            <a:t>令和元年度の下水道事業の法適化により、繰出金が減少し、出資金が増加している。</a:t>
          </a:r>
        </a:p>
        <a:p>
          <a:r>
            <a:rPr kumimoji="1" lang="ja-JP" altLang="en-US" sz="1300">
              <a:latin typeface="ＭＳ Ｐゴシック" panose="020B0600070205080204" pitchFamily="50" charset="-128"/>
              <a:ea typeface="ＭＳ Ｐゴシック" panose="020B0600070205080204" pitchFamily="50" charset="-128"/>
            </a:rPr>
            <a:t>今後も事務の共同化・効率化を図り、限られた財源を有効活用できるよう努める。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5,972
5,907
66.61
4,566,173
3,977,978
403,237
2,683,015
2,429,145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72009</xdr:rowOff>
    </xdr:from>
    <xdr:to>
      <xdr:col>24</xdr:col>
      <xdr:colOff>63500</xdr:colOff>
      <xdr:row>37</xdr:row>
      <xdr:rowOff>76073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15659"/>
          <a:ext cx="8382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76073</xdr:rowOff>
    </xdr:from>
    <xdr:to>
      <xdr:col>19</xdr:col>
      <xdr:colOff>177800</xdr:colOff>
      <xdr:row>37</xdr:row>
      <xdr:rowOff>107061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19723"/>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50419</xdr:rowOff>
    </xdr:from>
    <xdr:to>
      <xdr:col>15</xdr:col>
      <xdr:colOff>50800</xdr:colOff>
      <xdr:row>37</xdr:row>
      <xdr:rowOff>107061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4069"/>
          <a:ext cx="8890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50419</xdr:rowOff>
    </xdr:from>
    <xdr:to>
      <xdr:col>10</xdr:col>
      <xdr:colOff>114300</xdr:colOff>
      <xdr:row>37</xdr:row>
      <xdr:rowOff>78867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4069"/>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21209</xdr:rowOff>
    </xdr:from>
    <xdr:to>
      <xdr:col>24</xdr:col>
      <xdr:colOff>114300</xdr:colOff>
      <xdr:row>37</xdr:row>
      <xdr:rowOff>122809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6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171086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25273</xdr:rowOff>
    </xdr:from>
    <xdr:to>
      <xdr:col>20</xdr:col>
      <xdr:colOff>38100</xdr:colOff>
      <xdr:row>37</xdr:row>
      <xdr:rowOff>126873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118000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56261</xdr:rowOff>
    </xdr:from>
    <xdr:to>
      <xdr:col>15</xdr:col>
      <xdr:colOff>101600</xdr:colOff>
      <xdr:row>37</xdr:row>
      <xdr:rowOff>157861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148988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171069</xdr:rowOff>
    </xdr:from>
    <xdr:to>
      <xdr:col>10</xdr:col>
      <xdr:colOff>165100</xdr:colOff>
      <xdr:row>37</xdr:row>
      <xdr:rowOff>101219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92346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28067</xdr:rowOff>
    </xdr:from>
    <xdr:to>
      <xdr:col>6</xdr:col>
      <xdr:colOff>38100</xdr:colOff>
      <xdr:row>37</xdr:row>
      <xdr:rowOff>129667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120794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6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77217</xdr:rowOff>
    </xdr:from>
    <xdr:to>
      <xdr:col>24</xdr:col>
      <xdr:colOff>63500</xdr:colOff>
      <xdr:row>58</xdr:row>
      <xdr:rowOff>92499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21317"/>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60548</xdr:rowOff>
    </xdr:from>
    <xdr:to>
      <xdr:col>19</xdr:col>
      <xdr:colOff>177800</xdr:colOff>
      <xdr:row>58</xdr:row>
      <xdr:rowOff>92499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04648"/>
          <a:ext cx="889000" cy="3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22609</xdr:rowOff>
    </xdr:from>
    <xdr:to>
      <xdr:col>15</xdr:col>
      <xdr:colOff>50800</xdr:colOff>
      <xdr:row>58</xdr:row>
      <xdr:rowOff>60548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66709"/>
          <a:ext cx="889000" cy="3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22609</xdr:rowOff>
    </xdr:from>
    <xdr:to>
      <xdr:col>10</xdr:col>
      <xdr:colOff>114300</xdr:colOff>
      <xdr:row>58</xdr:row>
      <xdr:rowOff>82238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66709"/>
          <a:ext cx="889000" cy="5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26417</xdr:rowOff>
    </xdr:from>
    <xdr:to>
      <xdr:col>24</xdr:col>
      <xdr:colOff>114300</xdr:colOff>
      <xdr:row>58</xdr:row>
      <xdr:rowOff>128017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41699</xdr:rowOff>
    </xdr:from>
    <xdr:to>
      <xdr:col>20</xdr:col>
      <xdr:colOff>38100</xdr:colOff>
      <xdr:row>58</xdr:row>
      <xdr:rowOff>143299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134426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9748</xdr:rowOff>
    </xdr:from>
    <xdr:to>
      <xdr:col>15</xdr:col>
      <xdr:colOff>101600</xdr:colOff>
      <xdr:row>58</xdr:row>
      <xdr:rowOff>111348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102475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4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143259</xdr:rowOff>
    </xdr:from>
    <xdr:to>
      <xdr:col>10</xdr:col>
      <xdr:colOff>165100</xdr:colOff>
      <xdr:row>58</xdr:row>
      <xdr:rowOff>73409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64536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0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31438</xdr:rowOff>
    </xdr:from>
    <xdr:to>
      <xdr:col>6</xdr:col>
      <xdr:colOff>38100</xdr:colOff>
      <xdr:row>58</xdr:row>
      <xdr:rowOff>133038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7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124165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6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89243</xdr:rowOff>
    </xdr:from>
    <xdr:to>
      <xdr:col>24</xdr:col>
      <xdr:colOff>63500</xdr:colOff>
      <xdr:row>75</xdr:row>
      <xdr:rowOff>61964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433643"/>
          <a:ext cx="838200" cy="48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89243</xdr:rowOff>
    </xdr:from>
    <xdr:to>
      <xdr:col>19</xdr:col>
      <xdr:colOff>177800</xdr:colOff>
      <xdr:row>73</xdr:row>
      <xdr:rowOff>643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433643"/>
          <a:ext cx="889000" cy="8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643</xdr:rowOff>
    </xdr:from>
    <xdr:to>
      <xdr:col>15</xdr:col>
      <xdr:colOff>50800</xdr:colOff>
      <xdr:row>76</xdr:row>
      <xdr:rowOff>47682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516493"/>
          <a:ext cx="889000" cy="56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47682</xdr:rowOff>
    </xdr:from>
    <xdr:to>
      <xdr:col>10</xdr:col>
      <xdr:colOff>114300</xdr:colOff>
      <xdr:row>76</xdr:row>
      <xdr:rowOff>142546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77882"/>
          <a:ext cx="889000" cy="9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11164</xdr:rowOff>
    </xdr:from>
    <xdr:to>
      <xdr:col>24</xdr:col>
      <xdr:colOff>114300</xdr:colOff>
      <xdr:row>75</xdr:row>
      <xdr:rowOff>112764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161041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4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38443</xdr:rowOff>
    </xdr:from>
    <xdr:to>
      <xdr:col>20</xdr:col>
      <xdr:colOff>38100</xdr:colOff>
      <xdr:row>72</xdr:row>
      <xdr:rowOff>140043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3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156570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15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121293</xdr:rowOff>
    </xdr:from>
    <xdr:to>
      <xdr:col>15</xdr:col>
      <xdr:colOff>101600</xdr:colOff>
      <xdr:row>73</xdr:row>
      <xdr:rowOff>51443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46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67970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24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168332</xdr:rowOff>
    </xdr:from>
    <xdr:to>
      <xdr:col>10</xdr:col>
      <xdr:colOff>165100</xdr:colOff>
      <xdr:row>76</xdr:row>
      <xdr:rowOff>98482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2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89609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1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91746</xdr:rowOff>
    </xdr:from>
    <xdr:to>
      <xdr:col>6</xdr:col>
      <xdr:colOff>38100</xdr:colOff>
      <xdr:row>77</xdr:row>
      <xdr:rowOff>21896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1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111711</xdr:rowOff>
    </xdr:from>
    <xdr:to>
      <xdr:col>24</xdr:col>
      <xdr:colOff>63500</xdr:colOff>
      <xdr:row>97</xdr:row>
      <xdr:rowOff>114531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42361"/>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114531</xdr:rowOff>
    </xdr:from>
    <xdr:to>
      <xdr:col>19</xdr:col>
      <xdr:colOff>177800</xdr:colOff>
      <xdr:row>97</xdr:row>
      <xdr:rowOff>139684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45181"/>
          <a:ext cx="889000" cy="2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139684</xdr:rowOff>
    </xdr:from>
    <xdr:to>
      <xdr:col>15</xdr:col>
      <xdr:colOff>50800</xdr:colOff>
      <xdr:row>98</xdr:row>
      <xdr:rowOff>9832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70334"/>
          <a:ext cx="889000" cy="4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9832</xdr:rowOff>
    </xdr:from>
    <xdr:to>
      <xdr:col>10</xdr:col>
      <xdr:colOff>114300</xdr:colOff>
      <xdr:row>98</xdr:row>
      <xdr:rowOff>26885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11932"/>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60911</xdr:rowOff>
    </xdr:from>
    <xdr:to>
      <xdr:col>24</xdr:col>
      <xdr:colOff>114300</xdr:colOff>
      <xdr:row>97</xdr:row>
      <xdr:rowOff>162511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9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147288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63731</xdr:rowOff>
    </xdr:from>
    <xdr:to>
      <xdr:col>20</xdr:col>
      <xdr:colOff>38100</xdr:colOff>
      <xdr:row>97</xdr:row>
      <xdr:rowOff>165331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156458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88884</xdr:rowOff>
    </xdr:from>
    <xdr:to>
      <xdr:col>15</xdr:col>
      <xdr:colOff>101600</xdr:colOff>
      <xdr:row>98</xdr:row>
      <xdr:rowOff>19034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10161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1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130482</xdr:rowOff>
    </xdr:from>
    <xdr:to>
      <xdr:col>10</xdr:col>
      <xdr:colOff>165100</xdr:colOff>
      <xdr:row>98</xdr:row>
      <xdr:rowOff>60632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51759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5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147535</xdr:rowOff>
    </xdr:from>
    <xdr:to>
      <xdr:col>6</xdr:col>
      <xdr:colOff>38100</xdr:colOff>
      <xdr:row>98</xdr:row>
      <xdr:rowOff>77685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68812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7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148127</xdr:rowOff>
    </xdr:from>
    <xdr:to>
      <xdr:col>55</xdr:col>
      <xdr:colOff>0</xdr:colOff>
      <xdr:row>58</xdr:row>
      <xdr:rowOff>9215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20777"/>
          <a:ext cx="8382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145514</xdr:rowOff>
    </xdr:from>
    <xdr:to>
      <xdr:col>50</xdr:col>
      <xdr:colOff>114300</xdr:colOff>
      <xdr:row>58</xdr:row>
      <xdr:rowOff>9215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18164"/>
          <a:ext cx="889000" cy="3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145514</xdr:rowOff>
    </xdr:from>
    <xdr:to>
      <xdr:col>45</xdr:col>
      <xdr:colOff>177800</xdr:colOff>
      <xdr:row>58</xdr:row>
      <xdr:rowOff>21407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18164"/>
          <a:ext cx="889000" cy="4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160480</xdr:rowOff>
    </xdr:from>
    <xdr:to>
      <xdr:col>41</xdr:col>
      <xdr:colOff>50800</xdr:colOff>
      <xdr:row>58</xdr:row>
      <xdr:rowOff>21407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33130"/>
          <a:ext cx="889000" cy="3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97327</xdr:rowOff>
    </xdr:from>
    <xdr:to>
      <xdr:col>55</xdr:col>
      <xdr:colOff>50800</xdr:colOff>
      <xdr:row>58</xdr:row>
      <xdr:rowOff>27477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75754</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4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129865</xdr:rowOff>
    </xdr:from>
    <xdr:to>
      <xdr:col>50</xdr:col>
      <xdr:colOff>165100</xdr:colOff>
      <xdr:row>58</xdr:row>
      <xdr:rowOff>60015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51142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9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94714</xdr:rowOff>
    </xdr:from>
    <xdr:to>
      <xdr:col>46</xdr:col>
      <xdr:colOff>38100</xdr:colOff>
      <xdr:row>58</xdr:row>
      <xdr:rowOff>24864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6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15991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6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142057</xdr:rowOff>
    </xdr:from>
    <xdr:to>
      <xdr:col>41</xdr:col>
      <xdr:colOff>101600</xdr:colOff>
      <xdr:row>58</xdr:row>
      <xdr:rowOff>72207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63334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109680</xdr:rowOff>
    </xdr:from>
    <xdr:to>
      <xdr:col>36</xdr:col>
      <xdr:colOff>165100</xdr:colOff>
      <xdr:row>58</xdr:row>
      <xdr:rowOff>39830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30957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7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81105</xdr:rowOff>
    </xdr:from>
    <xdr:to>
      <xdr:col>55</xdr:col>
      <xdr:colOff>0</xdr:colOff>
      <xdr:row>78</xdr:row>
      <xdr:rowOff>40396</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282755"/>
          <a:ext cx="838200" cy="13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76022</xdr:rowOff>
    </xdr:from>
    <xdr:to>
      <xdr:col>50</xdr:col>
      <xdr:colOff>114300</xdr:colOff>
      <xdr:row>77</xdr:row>
      <xdr:rowOff>81105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277672"/>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22391</xdr:rowOff>
    </xdr:from>
    <xdr:to>
      <xdr:col>45</xdr:col>
      <xdr:colOff>177800</xdr:colOff>
      <xdr:row>77</xdr:row>
      <xdr:rowOff>76022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224041"/>
          <a:ext cx="889000" cy="5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22391</xdr:rowOff>
    </xdr:from>
    <xdr:to>
      <xdr:col>41</xdr:col>
      <xdr:colOff>50800</xdr:colOff>
      <xdr:row>78</xdr:row>
      <xdr:rowOff>97144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224041"/>
          <a:ext cx="889000" cy="2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161046</xdr:rowOff>
    </xdr:from>
    <xdr:to>
      <xdr:col>55</xdr:col>
      <xdr:colOff>50800</xdr:colOff>
      <xdr:row>78</xdr:row>
      <xdr:rowOff>91196</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75973</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7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30305</xdr:rowOff>
    </xdr:from>
    <xdr:to>
      <xdr:col>50</xdr:col>
      <xdr:colOff>165100</xdr:colOff>
      <xdr:row>77</xdr:row>
      <xdr:rowOff>131905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123032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25222</xdr:rowOff>
    </xdr:from>
    <xdr:to>
      <xdr:col>46</xdr:col>
      <xdr:colOff>38100</xdr:colOff>
      <xdr:row>77</xdr:row>
      <xdr:rowOff>126822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2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117949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1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143041</xdr:rowOff>
    </xdr:from>
    <xdr:to>
      <xdr:col>41</xdr:col>
      <xdr:colOff>101600</xdr:colOff>
      <xdr:row>77</xdr:row>
      <xdr:rowOff>73191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1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89719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4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46344</xdr:rowOff>
    </xdr:from>
    <xdr:to>
      <xdr:col>36</xdr:col>
      <xdr:colOff>165100</xdr:colOff>
      <xdr:row>78</xdr:row>
      <xdr:rowOff>147944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139071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5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60294</xdr:rowOff>
    </xdr:from>
    <xdr:to>
      <xdr:col>55</xdr:col>
      <xdr:colOff>0</xdr:colOff>
      <xdr:row>98</xdr:row>
      <xdr:rowOff>26857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690944"/>
          <a:ext cx="838200" cy="1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60294</xdr:rowOff>
    </xdr:from>
    <xdr:to>
      <xdr:col>50</xdr:col>
      <xdr:colOff>114300</xdr:colOff>
      <xdr:row>97</xdr:row>
      <xdr:rowOff>171050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690944"/>
          <a:ext cx="889000" cy="1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125119</xdr:rowOff>
    </xdr:from>
    <xdr:to>
      <xdr:col>45</xdr:col>
      <xdr:colOff>177800</xdr:colOff>
      <xdr:row>97</xdr:row>
      <xdr:rowOff>171050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755769"/>
          <a:ext cx="889000" cy="4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125119</xdr:rowOff>
    </xdr:from>
    <xdr:to>
      <xdr:col>41</xdr:col>
      <xdr:colOff>50800</xdr:colOff>
      <xdr:row>98</xdr:row>
      <xdr:rowOff>36592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55769"/>
          <a:ext cx="889000" cy="8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147507</xdr:rowOff>
    </xdr:from>
    <xdr:to>
      <xdr:col>55</xdr:col>
      <xdr:colOff>50800</xdr:colOff>
      <xdr:row>98</xdr:row>
      <xdr:rowOff>77657</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7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170384</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6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9494</xdr:rowOff>
    </xdr:from>
    <xdr:to>
      <xdr:col>50</xdr:col>
      <xdr:colOff>165100</xdr:colOff>
      <xdr:row>97</xdr:row>
      <xdr:rowOff>111094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6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127621</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41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120250</xdr:rowOff>
    </xdr:from>
    <xdr:to>
      <xdr:col>46</xdr:col>
      <xdr:colOff>38100</xdr:colOff>
      <xdr:row>98</xdr:row>
      <xdr:rowOff>50400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66927</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52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74319</xdr:rowOff>
    </xdr:from>
    <xdr:to>
      <xdr:col>41</xdr:col>
      <xdr:colOff>101600</xdr:colOff>
      <xdr:row>98</xdr:row>
      <xdr:rowOff>4469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20996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8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157242</xdr:rowOff>
    </xdr:from>
    <xdr:to>
      <xdr:col>36</xdr:col>
      <xdr:colOff>165100</xdr:colOff>
      <xdr:row>98</xdr:row>
      <xdr:rowOff>87392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8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103919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44129</xdr:rowOff>
    </xdr:from>
    <xdr:to>
      <xdr:col>85</xdr:col>
      <xdr:colOff>127000</xdr:colOff>
      <xdr:row>38</xdr:row>
      <xdr:rowOff>168095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559229"/>
          <a:ext cx="838200" cy="1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168095</xdr:rowOff>
    </xdr:from>
    <xdr:to>
      <xdr:col>81</xdr:col>
      <xdr:colOff>50800</xdr:colOff>
      <xdr:row>39</xdr:row>
      <xdr:rowOff>52342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683195"/>
          <a:ext cx="889000" cy="5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142346</xdr:rowOff>
    </xdr:from>
    <xdr:to>
      <xdr:col>76</xdr:col>
      <xdr:colOff>114300</xdr:colOff>
      <xdr:row>39</xdr:row>
      <xdr:rowOff>52342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657446"/>
          <a:ext cx="889000" cy="8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142346</xdr:rowOff>
    </xdr:from>
    <xdr:to>
      <xdr:col>71</xdr:col>
      <xdr:colOff>177800</xdr:colOff>
      <xdr:row>39</xdr:row>
      <xdr:rowOff>47689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657446"/>
          <a:ext cx="889000" cy="7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164779</xdr:rowOff>
    </xdr:from>
    <xdr:to>
      <xdr:col>85</xdr:col>
      <xdr:colOff>177800</xdr:colOff>
      <xdr:row>38</xdr:row>
      <xdr:rowOff>94929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143206</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48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117295</xdr:rowOff>
    </xdr:from>
    <xdr:to>
      <xdr:col>81</xdr:col>
      <xdr:colOff>101600</xdr:colOff>
      <xdr:row>39</xdr:row>
      <xdr:rowOff>47445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38572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1542</xdr:rowOff>
    </xdr:from>
    <xdr:to>
      <xdr:col>76</xdr:col>
      <xdr:colOff>165100</xdr:colOff>
      <xdr:row>39</xdr:row>
      <xdr:rowOff>103142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94269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8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91546</xdr:rowOff>
    </xdr:from>
    <xdr:to>
      <xdr:col>72</xdr:col>
      <xdr:colOff>38100</xdr:colOff>
      <xdr:row>39</xdr:row>
      <xdr:rowOff>21696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0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12823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168339</xdr:rowOff>
    </xdr:from>
    <xdr:to>
      <xdr:col>67</xdr:col>
      <xdr:colOff>101600</xdr:colOff>
      <xdr:row>39</xdr:row>
      <xdr:rowOff>98489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89616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63726</xdr:rowOff>
    </xdr:from>
    <xdr:to>
      <xdr:col>85</xdr:col>
      <xdr:colOff>127000</xdr:colOff>
      <xdr:row>58</xdr:row>
      <xdr:rowOff>83660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07826"/>
          <a:ext cx="8382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63726</xdr:rowOff>
    </xdr:from>
    <xdr:to>
      <xdr:col>81</xdr:col>
      <xdr:colOff>50800</xdr:colOff>
      <xdr:row>58</xdr:row>
      <xdr:rowOff>95502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07826"/>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39319</xdr:rowOff>
    </xdr:from>
    <xdr:to>
      <xdr:col>76</xdr:col>
      <xdr:colOff>114300</xdr:colOff>
      <xdr:row>58</xdr:row>
      <xdr:rowOff>95502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83419"/>
          <a:ext cx="889000" cy="5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39319</xdr:rowOff>
    </xdr:from>
    <xdr:to>
      <xdr:col>71</xdr:col>
      <xdr:colOff>177800</xdr:colOff>
      <xdr:row>58</xdr:row>
      <xdr:rowOff>74118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83419"/>
          <a:ext cx="889000" cy="3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32860</xdr:rowOff>
    </xdr:from>
    <xdr:to>
      <xdr:col>85</xdr:col>
      <xdr:colOff>177800</xdr:colOff>
      <xdr:row>58</xdr:row>
      <xdr:rowOff>134460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119237</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9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12926</xdr:rowOff>
    </xdr:from>
    <xdr:to>
      <xdr:col>81</xdr:col>
      <xdr:colOff>101600</xdr:colOff>
      <xdr:row>58</xdr:row>
      <xdr:rowOff>114526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105653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4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44702</xdr:rowOff>
    </xdr:from>
    <xdr:to>
      <xdr:col>76</xdr:col>
      <xdr:colOff>165100</xdr:colOff>
      <xdr:row>58</xdr:row>
      <xdr:rowOff>146302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8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137429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159969</xdr:rowOff>
    </xdr:from>
    <xdr:to>
      <xdr:col>72</xdr:col>
      <xdr:colOff>38100</xdr:colOff>
      <xdr:row>58</xdr:row>
      <xdr:rowOff>90119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81246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2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23318</xdr:rowOff>
    </xdr:from>
    <xdr:to>
      <xdr:col>67</xdr:col>
      <xdr:colOff>101600</xdr:colOff>
      <xdr:row>58</xdr:row>
      <xdr:rowOff>124918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6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116045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97980</xdr:rowOff>
    </xdr:from>
    <xdr:to>
      <xdr:col>85</xdr:col>
      <xdr:colOff>127000</xdr:colOff>
      <xdr:row>78</xdr:row>
      <xdr:rowOff>133024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71080"/>
          <a:ext cx="838200" cy="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18835</xdr:rowOff>
    </xdr:from>
    <xdr:to>
      <xdr:col>81</xdr:col>
      <xdr:colOff>50800</xdr:colOff>
      <xdr:row>78</xdr:row>
      <xdr:rowOff>133024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91935"/>
          <a:ext cx="889000" cy="11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18835</xdr:rowOff>
    </xdr:from>
    <xdr:to>
      <xdr:col>76</xdr:col>
      <xdr:colOff>114300</xdr:colOff>
      <xdr:row>78</xdr:row>
      <xdr:rowOff>91283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91935"/>
          <a:ext cx="889000" cy="7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91283</xdr:rowOff>
    </xdr:from>
    <xdr:to>
      <xdr:col>71</xdr:col>
      <xdr:colOff>177800</xdr:colOff>
      <xdr:row>78</xdr:row>
      <xdr:rowOff>103302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64383"/>
          <a:ext cx="8890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47180</xdr:rowOff>
    </xdr:from>
    <xdr:to>
      <xdr:col>85</xdr:col>
      <xdr:colOff>177800</xdr:colOff>
      <xdr:row>78</xdr:row>
      <xdr:rowOff>148780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168445</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82224</xdr:rowOff>
    </xdr:from>
    <xdr:to>
      <xdr:col>81</xdr:col>
      <xdr:colOff>101600</xdr:colOff>
      <xdr:row>79</xdr:row>
      <xdr:rowOff>12374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3501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139485</xdr:rowOff>
    </xdr:from>
    <xdr:to>
      <xdr:col>76</xdr:col>
      <xdr:colOff>165100</xdr:colOff>
      <xdr:row>78</xdr:row>
      <xdr:rowOff>69635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86162</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1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40483</xdr:rowOff>
    </xdr:from>
    <xdr:to>
      <xdr:col>72</xdr:col>
      <xdr:colOff>38100</xdr:colOff>
      <xdr:row>78</xdr:row>
      <xdr:rowOff>142083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158610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8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52502</xdr:rowOff>
    </xdr:from>
    <xdr:to>
      <xdr:col>67</xdr:col>
      <xdr:colOff>101600</xdr:colOff>
      <xdr:row>78</xdr:row>
      <xdr:rowOff>154102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2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145229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53079</xdr:rowOff>
    </xdr:from>
    <xdr:to>
      <xdr:col>85</xdr:col>
      <xdr:colOff>127000</xdr:colOff>
      <xdr:row>97</xdr:row>
      <xdr:rowOff>62717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683729"/>
          <a:ext cx="8382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62717</xdr:rowOff>
    </xdr:from>
    <xdr:to>
      <xdr:col>81</xdr:col>
      <xdr:colOff>50800</xdr:colOff>
      <xdr:row>97</xdr:row>
      <xdr:rowOff>90140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93367"/>
          <a:ext cx="889000" cy="2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79811</xdr:rowOff>
    </xdr:from>
    <xdr:to>
      <xdr:col>76</xdr:col>
      <xdr:colOff>114300</xdr:colOff>
      <xdr:row>97</xdr:row>
      <xdr:rowOff>90140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710461"/>
          <a:ext cx="889000" cy="1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79811</xdr:rowOff>
    </xdr:from>
    <xdr:to>
      <xdr:col>71</xdr:col>
      <xdr:colOff>177800</xdr:colOff>
      <xdr:row>97</xdr:row>
      <xdr:rowOff>94679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710461"/>
          <a:ext cx="889000" cy="1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2279</xdr:rowOff>
    </xdr:from>
    <xdr:to>
      <xdr:col>85</xdr:col>
      <xdr:colOff>177800</xdr:colOff>
      <xdr:row>97</xdr:row>
      <xdr:rowOff>103879</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152156</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11917</xdr:rowOff>
    </xdr:from>
    <xdr:to>
      <xdr:col>81</xdr:col>
      <xdr:colOff>101600</xdr:colOff>
      <xdr:row>97</xdr:row>
      <xdr:rowOff>113517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4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104644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3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39340</xdr:rowOff>
    </xdr:from>
    <xdr:to>
      <xdr:col>76</xdr:col>
      <xdr:colOff>165100</xdr:colOff>
      <xdr:row>97</xdr:row>
      <xdr:rowOff>140940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132067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29011</xdr:rowOff>
    </xdr:from>
    <xdr:to>
      <xdr:col>72</xdr:col>
      <xdr:colOff>38100</xdr:colOff>
      <xdr:row>97</xdr:row>
      <xdr:rowOff>130611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5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121738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5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43879</xdr:rowOff>
    </xdr:from>
    <xdr:to>
      <xdr:col>67</xdr:col>
      <xdr:colOff>101600</xdr:colOff>
      <xdr:row>97</xdr:row>
      <xdr:rowOff>145479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136606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97486</xdr:rowOff>
    </xdr:from>
    <xdr:to>
      <xdr:col>116</xdr:col>
      <xdr:colOff>63500</xdr:colOff>
      <xdr:row>39</xdr:row>
      <xdr:rowOff>12370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1323300" y="6612586"/>
          <a:ext cx="8382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108132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623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12370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0434300" y="6698920"/>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71366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75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55461</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399111"/>
          <a:ext cx="889000" cy="3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55461</xdr:rowOff>
    </xdr:from>
    <xdr:to>
      <xdr:col>102</xdr:col>
      <xdr:colOff>114300</xdr:colOff>
      <xdr:row>39</xdr:row>
      <xdr:rowOff>43231</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8656300" y="6399111"/>
          <a:ext cx="889000" cy="3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72356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75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46686</xdr:rowOff>
    </xdr:from>
    <xdr:to>
      <xdr:col>116</xdr:col>
      <xdr:colOff>114300</xdr:colOff>
      <xdr:row>38</xdr:row>
      <xdr:rowOff>148286</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56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6062</xdr:rowOff>
    </xdr:from>
    <xdr:ext cx="469744"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34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133020</xdr:rowOff>
    </xdr:from>
    <xdr:to>
      <xdr:col>112</xdr:col>
      <xdr:colOff>38100</xdr:colOff>
      <xdr:row>39</xdr:row>
      <xdr:rowOff>63170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79697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23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4661</xdr:rowOff>
    </xdr:from>
    <xdr:to>
      <xdr:col>102</xdr:col>
      <xdr:colOff>165100</xdr:colOff>
      <xdr:row>37</xdr:row>
      <xdr:rowOff>106261</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3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122788</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12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163881</xdr:rowOff>
    </xdr:from>
    <xdr:to>
      <xdr:col>98</xdr:col>
      <xdr:colOff>38100</xdr:colOff>
      <xdr:row>39</xdr:row>
      <xdr:rowOff>94031</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85158</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771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類似団体に比べ多くの項目でコストをかけずに事業実施ができている。</a:t>
          </a:r>
        </a:p>
        <a:p>
          <a:r>
            <a:rPr kumimoji="1" lang="ja-JP" altLang="en-US" sz="1300">
              <a:latin typeface="ＭＳ Ｐゴシック" panose="020B0600070205080204" pitchFamily="50" charset="-128"/>
              <a:ea typeface="ＭＳ Ｐゴシック" panose="020B0600070205080204" pitchFamily="50" charset="-128"/>
            </a:rPr>
            <a:t>令和３・４年度の民生費及び令和４年度の土木費の増加は、それぞれ統合保育所建設・公営住宅建設によるものとなっている。</a:t>
          </a:r>
        </a:p>
        <a:p>
          <a:r>
            <a:rPr kumimoji="1" lang="ja-JP" altLang="en-US" sz="1300">
              <a:latin typeface="ＭＳ Ｐゴシック" panose="020B0600070205080204" pitchFamily="50" charset="-128"/>
              <a:ea typeface="ＭＳ Ｐゴシック" panose="020B0600070205080204" pitchFamily="50" charset="-128"/>
            </a:rPr>
            <a:t>公債費は、令和４年度から統合保育所建設等大規模事業の償還開始により上昇傾向となっている。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実質収支額は黒字が続き、財政運営は良好といえる。</a:t>
          </a:r>
        </a:p>
        <a:p>
          <a:r>
            <a:rPr kumimoji="1" lang="ja-JP" altLang="en-US" sz="1400">
              <a:latin typeface="ＭＳ ゴシック" pitchFamily="49" charset="-128"/>
              <a:ea typeface="ＭＳ ゴシック" pitchFamily="49" charset="-128"/>
            </a:rPr>
            <a:t>引き続き事務事業評価を行い限られた財源でいかに住民福祉向上を図るかという観点のもと、財政運営を行う必要がある。</a:t>
          </a:r>
        </a:p>
        <a:p>
          <a:r>
            <a:rPr kumimoji="1" lang="ja-JP" altLang="en-US" sz="1400">
              <a:latin typeface="ＭＳ ゴシック" pitchFamily="49" charset="-128"/>
              <a:ea typeface="ＭＳ ゴシック" pitchFamily="49" charset="-128"/>
            </a:rPr>
            <a:t>財政調整基金については、中期的な見通しのもとに、一定規模の基金残高を維持していく必要がある。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過去５年間、全会計において赤字額が出ておらず、良好な財政運営ができている。一般会計から各会計への繰入額も繰入基準に沿ったものとなっている。</a:t>
          </a:r>
        </a:p>
        <a:p>
          <a:r>
            <a:rPr kumimoji="1" lang="ja-JP" altLang="en-US" sz="1400">
              <a:latin typeface="ＭＳ ゴシック" pitchFamily="49" charset="-128"/>
              <a:ea typeface="ＭＳ ゴシック" pitchFamily="49" charset="-128"/>
            </a:rPr>
            <a:t>特別会計においては、保険者数や給付費の動向に注視しながら、必要に応じて保険料の見直し等を検討するなど、今後も計画的な運営に努める。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企業会計においては、施設老朽化やリニア関連整備等による建設改良事業が進めるとともに、水道料金の改定について検討していく。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server\04%20&#20225;&#30011;&#36001;&#25919;&#35506;\02%20&#20225;&#30011;&#36001;&#25919;&#20418;\T-01&#21508;&#31278;&#35519;&#26619;&#38306;&#20418;\&#9733;&#36001;&#25919;&#29366;&#27841;&#36039;&#26009;&#38598;\R05\R07.08.20%20&#20196;&#21644;&#65301;&#24180;&#24230;&#36001;&#25919;&#29366;&#27841;&#36039;&#26009;&#38598;&#12398;&#20316;&#25104;&#12395;&#12388;&#12356;&#12390;&#65288;2&#22238;&#30446;&#12539;&#22320;&#26041;&#20844;&#20250;&#35336;&#38306;&#20418;&#65289;\02%20&#26449;&#8594;&#30476;\50takagimura2023%20-%20&#12467;&#12500;&#12540;.xlsx" TargetMode="External"/><Relationship Id="rId1" Type="http://schemas.openxmlformats.org/officeDocument/2006/relationships/externalLinkPath" Target="/02%20&#20225;&#30011;&#36001;&#25919;&#20418;/T-01&#21508;&#31278;&#35519;&#26619;&#38306;&#20418;/&#9733;&#36001;&#25919;&#29366;&#27841;&#36039;&#26009;&#38598;/R05/R07.08.20%20&#20196;&#21644;&#65301;&#24180;&#24230;&#36001;&#25919;&#29366;&#27841;&#36039;&#26009;&#38598;&#12398;&#20316;&#25104;&#12395;&#12388;&#12356;&#12390;&#65288;2&#22238;&#30446;&#12539;&#22320;&#26041;&#20844;&#20250;&#35336;&#38306;&#20418;&#65289;/02%20&#26449;&#8594;&#30476;/50takagimura2023%20-%20&#12467;&#12500;&#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69.099999999999994</v>
          </cell>
          <cell r="BX53">
            <v>67.900000000000006</v>
          </cell>
          <cell r="CF53">
            <v>68.900000000000006</v>
          </cell>
          <cell r="CN53">
            <v>63.8</v>
          </cell>
          <cell r="CV53">
            <v>64.7</v>
          </cell>
        </row>
        <row r="55">
          <cell r="AN55" t="str">
            <v>類似団体内平均値</v>
          </cell>
          <cell r="BP55">
            <v>0</v>
          </cell>
          <cell r="BX55">
            <v>0</v>
          </cell>
          <cell r="CF55">
            <v>0</v>
          </cell>
          <cell r="CN55">
            <v>0</v>
          </cell>
          <cell r="CV55">
            <v>0</v>
          </cell>
        </row>
        <row r="57">
          <cell r="BP57">
            <v>62.8</v>
          </cell>
          <cell r="BX57">
            <v>64</v>
          </cell>
          <cell r="CF57">
            <v>66.2</v>
          </cell>
          <cell r="CN57">
            <v>67.099999999999994</v>
          </cell>
          <cell r="CV57">
            <v>67</v>
          </cell>
        </row>
        <row r="72">
          <cell r="BP72" t="str">
            <v>R01</v>
          </cell>
          <cell r="BX72" t="str">
            <v>R02</v>
          </cell>
          <cell r="CF72" t="str">
            <v>R03</v>
          </cell>
          <cell r="CN72" t="str">
            <v>R04</v>
          </cell>
          <cell r="CV72" t="str">
            <v>R05</v>
          </cell>
        </row>
        <row r="73">
          <cell r="AN73" t="str">
            <v>当該団体値</v>
          </cell>
        </row>
        <row r="75">
          <cell r="BP75">
            <v>8</v>
          </cell>
          <cell r="BX75">
            <v>7.2</v>
          </cell>
          <cell r="CF75">
            <v>7.2</v>
          </cell>
          <cell r="CN75">
            <v>7.9</v>
          </cell>
          <cell r="CV75">
            <v>8.5</v>
          </cell>
        </row>
        <row r="77">
          <cell r="AN77" t="str">
            <v>類似団体内平均値</v>
          </cell>
          <cell r="BP77">
            <v>0</v>
          </cell>
          <cell r="BX77">
            <v>0</v>
          </cell>
          <cell r="CF77">
            <v>0</v>
          </cell>
          <cell r="CN77">
            <v>0</v>
          </cell>
          <cell r="CV77">
            <v>0</v>
          </cell>
        </row>
        <row r="79">
          <cell r="BP79">
            <v>7.7</v>
          </cell>
          <cell r="BX79">
            <v>8</v>
          </cell>
          <cell r="CF79">
            <v>8</v>
          </cell>
          <cell r="CN79">
            <v>8.3000000000000007</v>
          </cell>
          <cell r="CV79">
            <v>8.4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4566173</v>
      </c>
      <c r="BO4" s="436"/>
      <c r="BP4" s="436"/>
      <c r="BQ4" s="436"/>
      <c r="BR4" s="436"/>
      <c r="BS4" s="436"/>
      <c r="BT4" s="436"/>
      <c r="BU4" s="437"/>
      <c r="BV4" s="435">
        <v>5257996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15</v>
      </c>
      <c r="CU4" s="576"/>
      <c r="CV4" s="576"/>
      <c r="CW4" s="576"/>
      <c r="CX4" s="576"/>
      <c r="CY4" s="576"/>
      <c r="CZ4" s="576"/>
      <c r="DA4" s="577"/>
      <c r="DB4" s="575">
        <v>17.399999999999999</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3977978</v>
      </c>
      <c r="BO5" s="407"/>
      <c r="BP5" s="407"/>
      <c r="BQ5" s="407"/>
      <c r="BR5" s="407"/>
      <c r="BS5" s="407"/>
      <c r="BT5" s="407"/>
      <c r="BU5" s="408"/>
      <c r="BV5" s="406">
        <v>4750173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79.599999999999994</v>
      </c>
      <c r="CU5" s="404"/>
      <c r="CV5" s="404"/>
      <c r="CW5" s="404"/>
      <c r="CX5" s="404"/>
      <c r="CY5" s="404"/>
      <c r="CZ5" s="404"/>
      <c r="DA5" s="405"/>
      <c r="DB5" s="403">
        <v>78</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588195</v>
      </c>
      <c r="BO6" s="407"/>
      <c r="BP6" s="407"/>
      <c r="BQ6" s="407"/>
      <c r="BR6" s="407"/>
      <c r="BS6" s="407"/>
      <c r="BT6" s="407"/>
      <c r="BU6" s="408"/>
      <c r="BV6" s="406">
        <v>507823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79.900000000000006</v>
      </c>
      <c r="CU6" s="550"/>
      <c r="CV6" s="550"/>
      <c r="CW6" s="550"/>
      <c r="CX6" s="550"/>
      <c r="CY6" s="550"/>
      <c r="CZ6" s="550"/>
      <c r="DA6" s="551"/>
      <c r="DB6" s="549">
        <v>78.8</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184958</v>
      </c>
      <c r="BO7" s="407"/>
      <c r="BP7" s="407"/>
      <c r="BQ7" s="407"/>
      <c r="BR7" s="407"/>
      <c r="BS7" s="407"/>
      <c r="BT7" s="407"/>
      <c r="BU7" s="408"/>
      <c r="BV7" s="406">
        <v>36541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2683015</v>
      </c>
      <c r="CU7" s="407"/>
      <c r="CV7" s="407"/>
      <c r="CW7" s="407"/>
      <c r="CX7" s="407"/>
      <c r="CY7" s="407"/>
      <c r="CZ7" s="407"/>
      <c r="DA7" s="408"/>
      <c r="DB7" s="406">
        <v>2707726</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403237</v>
      </c>
      <c r="BO8" s="407"/>
      <c r="BP8" s="407"/>
      <c r="BQ8" s="407"/>
      <c r="BR8" s="407"/>
      <c r="BS8" s="407"/>
      <c r="BT8" s="407"/>
      <c r="BU8" s="408"/>
      <c r="BV8" s="406">
        <v>471282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0.24</v>
      </c>
      <c r="CU8" s="510"/>
      <c r="CV8" s="510"/>
      <c r="CW8" s="510"/>
      <c r="CX8" s="510"/>
      <c r="CY8" s="510"/>
      <c r="CZ8" s="510"/>
      <c r="DA8" s="511"/>
      <c r="DB8" s="509">
        <v>0.24</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5973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-68045</v>
      </c>
      <c r="BO9" s="407"/>
      <c r="BP9" s="407"/>
      <c r="BQ9" s="407"/>
      <c r="BR9" s="407"/>
      <c r="BS9" s="407"/>
      <c r="BT9" s="407"/>
      <c r="BU9" s="408"/>
      <c r="BV9" s="406">
        <v>242745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9.1</v>
      </c>
      <c r="CU9" s="404"/>
      <c r="CV9" s="404"/>
      <c r="CW9" s="404"/>
      <c r="CX9" s="404"/>
      <c r="CY9" s="404"/>
      <c r="CZ9" s="404"/>
      <c r="DA9" s="405"/>
      <c r="DB9" s="403">
        <v>9.3000000000000007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6310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234</v>
      </c>
      <c r="BO10" s="407"/>
      <c r="BP10" s="407"/>
      <c r="BQ10" s="407"/>
      <c r="BR10" s="407"/>
      <c r="BS10" s="407"/>
      <c r="BT10" s="407"/>
      <c r="BU10" s="408"/>
      <c r="BV10" s="406">
        <v>1410</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5972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5907</v>
      </c>
      <c r="S13" s="494"/>
      <c r="T13" s="494"/>
      <c r="U13" s="494"/>
      <c r="V13" s="495"/>
      <c r="W13" s="496" t="s">
        <v>131</v>
      </c>
      <c r="X13" s="392"/>
      <c r="Y13" s="392"/>
      <c r="Z13" s="392"/>
      <c r="AA13" s="392"/>
      <c r="AB13" s="393"/>
      <c r="AC13" s="359">
        <v>566</v>
      </c>
      <c r="AD13" s="360"/>
      <c r="AE13" s="360"/>
      <c r="AF13" s="360"/>
      <c r="AG13" s="361"/>
      <c r="AH13" s="359">
        <v>612</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-67811</v>
      </c>
      <c r="BO13" s="407"/>
      <c r="BP13" s="407"/>
      <c r="BQ13" s="407"/>
      <c r="BR13" s="407"/>
      <c r="BS13" s="407"/>
      <c r="BT13" s="407"/>
      <c r="BU13" s="408"/>
      <c r="BV13" s="406">
        <v>244155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8.5</v>
      </c>
      <c r="CU13" s="404"/>
      <c r="CV13" s="404"/>
      <c r="CW13" s="404"/>
      <c r="CX13" s="404"/>
      <c r="CY13" s="404"/>
      <c r="CZ13" s="404"/>
      <c r="DA13" s="405"/>
      <c r="DB13" s="403">
        <v>7.9</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6040</v>
      </c>
      <c r="S14" s="494"/>
      <c r="T14" s="494"/>
      <c r="U14" s="494"/>
      <c r="V14" s="495"/>
      <c r="W14" s="497"/>
      <c r="X14" s="395"/>
      <c r="Y14" s="395"/>
      <c r="Z14" s="395"/>
      <c r="AA14" s="395"/>
      <c r="AB14" s="396"/>
      <c r="AC14" s="486">
        <v>17.399999999999999</v>
      </c>
      <c r="AD14" s="487"/>
      <c r="AE14" s="487"/>
      <c r="AF14" s="487"/>
      <c r="AG14" s="488"/>
      <c r="AH14" s="486">
        <v>17.8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5984</v>
      </c>
      <c r="S15" s="494"/>
      <c r="T15" s="494"/>
      <c r="U15" s="494"/>
      <c r="V15" s="495"/>
      <c r="W15" s="496" t="s">
        <v>137</v>
      </c>
      <c r="X15" s="392"/>
      <c r="Y15" s="392"/>
      <c r="Z15" s="392"/>
      <c r="AA15" s="392"/>
      <c r="AB15" s="393"/>
      <c r="AC15" s="359">
        <v>960</v>
      </c>
      <c r="AD15" s="360"/>
      <c r="AE15" s="360"/>
      <c r="AF15" s="360"/>
      <c r="AG15" s="361"/>
      <c r="AH15" s="359">
        <v>1027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634364</v>
      </c>
      <c r="BO15" s="436"/>
      <c r="BP15" s="436"/>
      <c r="BQ15" s="436"/>
      <c r="BR15" s="436"/>
      <c r="BS15" s="436"/>
      <c r="BT15" s="436"/>
      <c r="BU15" s="437"/>
      <c r="BV15" s="435">
        <v>605483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29.4</v>
      </c>
      <c r="AD16" s="487"/>
      <c r="AE16" s="487"/>
      <c r="AF16" s="487"/>
      <c r="AG16" s="488"/>
      <c r="AH16" s="486">
        <v>29.9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2525010</v>
      </c>
      <c r="BO16" s="407"/>
      <c r="BP16" s="407"/>
      <c r="BQ16" s="407"/>
      <c r="BR16" s="407"/>
      <c r="BS16" s="407"/>
      <c r="BT16" s="407"/>
      <c r="BU16" s="408"/>
      <c r="BV16" s="406">
        <v>2541451</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1735</v>
      </c>
      <c r="AD17" s="360"/>
      <c r="AE17" s="360"/>
      <c r="AF17" s="360"/>
      <c r="AG17" s="361"/>
      <c r="AH17" s="359">
        <v>1792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780821</v>
      </c>
      <c r="BO17" s="407"/>
      <c r="BP17" s="407"/>
      <c r="BQ17" s="407"/>
      <c r="BR17" s="407"/>
      <c r="BS17" s="407"/>
      <c r="BT17" s="407"/>
      <c r="BU17" s="408"/>
      <c r="BV17" s="406">
        <v>745585</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66.61</v>
      </c>
      <c r="M18" s="459"/>
      <c r="N18" s="459"/>
      <c r="O18" s="459"/>
      <c r="P18" s="459"/>
      <c r="Q18" s="459"/>
      <c r="R18" s="460"/>
      <c r="S18" s="460"/>
      <c r="T18" s="460"/>
      <c r="U18" s="460"/>
      <c r="V18" s="461"/>
      <c r="W18" s="477"/>
      <c r="X18" s="478"/>
      <c r="Y18" s="478"/>
      <c r="Z18" s="478"/>
      <c r="AA18" s="478"/>
      <c r="AB18" s="502"/>
      <c r="AC18" s="376">
        <v>53.2</v>
      </c>
      <c r="AD18" s="377"/>
      <c r="AE18" s="377"/>
      <c r="AF18" s="377"/>
      <c r="AG18" s="462"/>
      <c r="AH18" s="376">
        <v>52.2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2150173</v>
      </c>
      <c r="BO18" s="407"/>
      <c r="BP18" s="407"/>
      <c r="BQ18" s="407"/>
      <c r="BR18" s="407"/>
      <c r="BS18" s="407"/>
      <c r="BT18" s="407"/>
      <c r="BU18" s="408"/>
      <c r="BV18" s="406">
        <v>2124783</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90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3685618</v>
      </c>
      <c r="BO19" s="407"/>
      <c r="BP19" s="407"/>
      <c r="BQ19" s="407"/>
      <c r="BR19" s="407"/>
      <c r="BS19" s="407"/>
      <c r="BT19" s="407"/>
      <c r="BU19" s="408"/>
      <c r="BV19" s="406">
        <v>3541533</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2036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2429145</v>
      </c>
      <c r="BO22" s="436"/>
      <c r="BP22" s="436"/>
      <c r="BQ22" s="436"/>
      <c r="BR22" s="436"/>
      <c r="BS22" s="436"/>
      <c r="BT22" s="436"/>
      <c r="BU22" s="437"/>
      <c r="BV22" s="435">
        <v>2590745</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795530</v>
      </c>
      <c r="BO23" s="407"/>
      <c r="BP23" s="407"/>
      <c r="BQ23" s="407"/>
      <c r="BR23" s="407"/>
      <c r="BS23" s="407"/>
      <c r="BT23" s="407"/>
      <c r="BU23" s="408"/>
      <c r="BV23" s="406">
        <v>868355</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6410</v>
      </c>
      <c r="R24" s="360"/>
      <c r="S24" s="360"/>
      <c r="T24" s="360"/>
      <c r="U24" s="360"/>
      <c r="V24" s="361"/>
      <c r="W24" s="449"/>
      <c r="X24" s="386"/>
      <c r="Y24" s="387"/>
      <c r="Z24" s="362" t="s">
        <v>162</v>
      </c>
      <c r="AA24" s="363"/>
      <c r="AB24" s="363"/>
      <c r="AC24" s="363"/>
      <c r="AD24" s="363"/>
      <c r="AE24" s="363"/>
      <c r="AF24" s="363"/>
      <c r="AG24" s="364"/>
      <c r="AH24" s="359">
        <v>67</v>
      </c>
      <c r="AI24" s="360"/>
      <c r="AJ24" s="360"/>
      <c r="AK24" s="360"/>
      <c r="AL24" s="361"/>
      <c r="AM24" s="359">
        <v>189878</v>
      </c>
      <c r="AN24" s="360"/>
      <c r="AO24" s="360"/>
      <c r="AP24" s="360"/>
      <c r="AQ24" s="360"/>
      <c r="AR24" s="361"/>
      <c r="AS24" s="359">
        <v>2834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1650790</v>
      </c>
      <c r="BO24" s="407"/>
      <c r="BP24" s="407"/>
      <c r="BQ24" s="407"/>
      <c r="BR24" s="407"/>
      <c r="BS24" s="407"/>
      <c r="BT24" s="407"/>
      <c r="BU24" s="408"/>
      <c r="BV24" s="406">
        <v>1698242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5460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55000</v>
      </c>
      <c r="BO25" s="436"/>
      <c r="BP25" s="436"/>
      <c r="BQ25" s="436"/>
      <c r="BR25" s="436"/>
      <c r="BS25" s="436"/>
      <c r="BT25" s="436"/>
      <c r="BU25" s="437"/>
      <c r="BV25" s="435" t="s">
        <v>122</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4830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2550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1850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621629</v>
      </c>
      <c r="BO28" s="436"/>
      <c r="BP28" s="436"/>
      <c r="BQ28" s="436"/>
      <c r="BR28" s="436"/>
      <c r="BS28" s="436"/>
      <c r="BT28" s="436"/>
      <c r="BU28" s="437"/>
      <c r="BV28" s="435">
        <v>621395</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10</v>
      </c>
      <c r="M29" s="360"/>
      <c r="N29" s="360"/>
      <c r="O29" s="360"/>
      <c r="P29" s="361"/>
      <c r="Q29" s="359">
        <v>1500</v>
      </c>
      <c r="R29" s="360"/>
      <c r="S29" s="360"/>
      <c r="T29" s="360"/>
      <c r="U29" s="360"/>
      <c r="V29" s="361"/>
      <c r="W29" s="450"/>
      <c r="X29" s="451"/>
      <c r="Y29" s="452"/>
      <c r="Z29" s="362" t="s">
        <v>177</v>
      </c>
      <c r="AA29" s="363"/>
      <c r="AB29" s="363"/>
      <c r="AC29" s="363"/>
      <c r="AD29" s="363"/>
      <c r="AE29" s="363"/>
      <c r="AF29" s="363"/>
      <c r="AG29" s="364"/>
      <c r="AH29" s="359">
        <v>67</v>
      </c>
      <c r="AI29" s="360"/>
      <c r="AJ29" s="360"/>
      <c r="AK29" s="360"/>
      <c r="AL29" s="361"/>
      <c r="AM29" s="359">
        <v>189878</v>
      </c>
      <c r="AN29" s="360"/>
      <c r="AO29" s="360"/>
      <c r="AP29" s="360"/>
      <c r="AQ29" s="360"/>
      <c r="AR29" s="361"/>
      <c r="AS29" s="359">
        <v>2834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802639</v>
      </c>
      <c r="BO29" s="407"/>
      <c r="BP29" s="407"/>
      <c r="BQ29" s="407"/>
      <c r="BR29" s="407"/>
      <c r="BS29" s="407"/>
      <c r="BT29" s="407"/>
      <c r="BU29" s="408"/>
      <c r="BV29" s="406">
        <v>802228</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3497033</v>
      </c>
      <c r="BO30" s="441"/>
      <c r="BP30" s="441"/>
      <c r="BQ30" s="441"/>
      <c r="BR30" s="441"/>
      <c r="BS30" s="441"/>
      <c r="BT30" s="441"/>
      <c r="BU30" s="442"/>
      <c r="BV30" s="440">
        <v>3276218</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喬木村国民健康保険特別会計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IF('各会計、関係団体の財政状況及び健全化判断比率'!B32="","",'各会計、関係団体の財政状況及び健全化判断比率'!B32)</f>
        <v>喬木村水道事業会計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南信州広域連合（一般会計）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喬木村後期高齢者医療特別会計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IF('各会計、関係団体の財政状況及び健全化判断比率'!B33="","",'各会計、関係団体の財政状況及び健全化判断比率'!B33)</f>
        <v>喬木村特定環境保全公共下水道事業会計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南信州広域連合（南信州広域連合振興基金特別会計）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喬木村介護保険特別会計</v>
      </c>
      <c r="X36" s="355"/>
      <c r="Y36" s="355"/>
      <c r="Z36" s="355"/>
      <c r="AA36" s="355"/>
      <c r="AB36" s="355"/>
      <c r="AC36" s="355"/>
      <c r="AD36" s="355"/>
      <c r="AE36" s="355"/>
      <c r="AF36" s="355"/>
      <c r="AG36" s="355"/>
      <c r="AH36" s="355"/>
      <c r="AI36" s="355"/>
      <c r="AJ36" s="355"/>
      <c r="AK36" s="355"/>
      <c r="AL36" s="175"/>
      <c r="AM36" s="354">
        <f t="shared" si="0"/>
        <v>8</v>
      </c>
      <c r="AN36" s="354"/>
      <c r="AO36" s="355" t="str">
        <f>IF('各会計、関係団体の財政状況及び健全化判断比率'!B34="","",'各会計、関係団体の財政状況及び健全化判断比率'!B34)</f>
        <v>喬木村農業集落排水事業会計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南信州広域連合（飯田広域消防特別会計）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喬木村介護サービス事業会計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南信州広域連合（稲葉クリーンセンター特別会計）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下伊那郡町村総合事務組合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14</v>
      </c>
      <c r="BX39" s="354"/>
      <c r="BY39" s="355" t="str">
        <f>IF('各会計、関係団体の財政状況及び健全化判断比率'!B73="","",'各会計、関係団体の財政状況及び健全化判断比率'!B73)</f>
        <v>下伊那自治センター組合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15</v>
      </c>
      <c r="BX40" s="354"/>
      <c r="BY40" s="355" t="str">
        <f>IF('各会計、関係団体の財政状況及び健全化判断比率'!B74="","",'各会計、関係団体の財政状況及び健全化判断比率'!B74)</f>
        <v>下伊那郡土木技術センター組合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16</v>
      </c>
      <c r="BX41" s="354"/>
      <c r="BY41" s="355" t="str">
        <f>IF('各会計、関係団体の財政状況及び健全化判断比率'!B75="","",'各会計、関係団体の財政状況及び健全化判断比率'!B75)</f>
        <v>長野県市町村自治振興組合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17</v>
      </c>
      <c r="BX42" s="354"/>
      <c r="BY42" s="355" t="str">
        <f>IF('各会計、関係団体の財政状況及び健全化判断比率'!B76="","",'各会計、関係団体の財政状況及び健全化判断比率'!B76)</f>
        <v>長野県後期高齢者医療広域連合（一般会計）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18</v>
      </c>
      <c r="BX43" s="354"/>
      <c r="BY43" s="355" t="str">
        <f>IF('各会計、関係団体の財政状況及び健全化判断比率'!B77="","",'各会計、関係団体の財政状況及び健全化判断比率'!B77)</f>
        <v>長野県後期高齢者医療広域連合（後期高齢者医療特別会計）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0GEMsUlpAR4RDTriWl0FX+reiiiNzhM9dU2V7PUP/+PUODoTPs8NVLx58YvieRIuqHKbgo4EVTzJ1oGAeewKA==" saltValue="MfrHEhVJoijPQLZBpMAm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11.96</v>
      </c>
      <c r="G34" s="33">
        <v>13.32</v>
      </c>
      <c r="H34" s="33">
        <v>13.64</v>
      </c>
      <c r="I34" s="33">
        <v>14.34</v>
      </c>
      <c r="J34" s="34">
        <v>16.2</v>
      </c>
      <c r="K34" s="22"/>
      <c r="L34" s="22"/>
      <c r="M34" s="22"/>
      <c r="N34" s="22"/>
      <c r="O34" s="22"/>
      <c r="P34" s="22"/>
    </row>
    <row r="35" spans="1:16" ht="39" customHeight="1" x14ac:dyDescent="0.15">
      <c r="A35" s="22"/>
      <c r="B35" s="35"/>
      <c r="C35" s="1132" t="s">
        <v>534</v>
      </c>
      <c r="D35" s="1132"/>
      <c r="E35" s="1133"/>
      <c r="F35" s="36">
        <v>13.99</v>
      </c>
      <c r="G35" s="37">
        <v>8.43</v>
      </c>
      <c r="H35" s="37">
        <v>8.19</v>
      </c>
      <c r="I35" s="37">
        <v>17.399999999999999</v>
      </c>
      <c r="J35" s="38">
        <v>15.02</v>
      </c>
      <c r="K35" s="22"/>
      <c r="L35" s="22"/>
      <c r="M35" s="22"/>
      <c r="N35" s="22"/>
      <c r="O35" s="22"/>
      <c r="P35" s="22"/>
    </row>
    <row r="36" spans="1:16" ht="39" customHeight="1" x14ac:dyDescent="0.15">
      <c r="A36" s="22"/>
      <c r="B36" s="35"/>
      <c r="C36" s="1132" t="s">
        <v>535</v>
      </c>
      <c r="D36" s="1132"/>
      <c r="E36" s="1133"/>
      <c r="F36" s="36">
        <v>1.54</v>
      </c>
      <c r="G36" s="37">
        <v>2.4500000000000002</v>
      </c>
      <c r="H36" s="37">
        <v>0.36</v>
      </c>
      <c r="I36" s="37">
        <v>2.2599999999999998</v>
      </c>
      <c r="J36" s="38">
        <v>2.62</v>
      </c>
      <c r="K36" s="22"/>
      <c r="L36" s="22"/>
      <c r="M36" s="22"/>
      <c r="N36" s="22"/>
      <c r="O36" s="22"/>
      <c r="P36" s="22"/>
    </row>
    <row r="37" spans="1:16" ht="39" customHeight="1" x14ac:dyDescent="0.15">
      <c r="A37" s="22"/>
      <c r="B37" s="35"/>
      <c r="C37" s="1132" t="s">
        <v>536</v>
      </c>
      <c r="D37" s="1132"/>
      <c r="E37" s="1133"/>
      <c r="F37" s="36">
        <v>0.44</v>
      </c>
      <c r="G37" s="37">
        <v>0.53</v>
      </c>
      <c r="H37" s="37">
        <v>0.53</v>
      </c>
      <c r="I37" s="37">
        <v>0.54</v>
      </c>
      <c r="J37" s="38">
        <v>1.57</v>
      </c>
      <c r="K37" s="22"/>
      <c r="L37" s="22"/>
      <c r="M37" s="22"/>
      <c r="N37" s="22"/>
      <c r="O37" s="22"/>
      <c r="P37" s="22"/>
    </row>
    <row r="38" spans="1:16" ht="39" customHeight="1" x14ac:dyDescent="0.15">
      <c r="A38" s="22"/>
      <c r="B38" s="35"/>
      <c r="C38" s="1132" t="s">
        <v>537</v>
      </c>
      <c r="D38" s="1132"/>
      <c r="E38" s="1133"/>
      <c r="F38" s="36">
        <v>1.05</v>
      </c>
      <c r="G38" s="37">
        <v>0.62</v>
      </c>
      <c r="H38" s="37">
        <v>0.46</v>
      </c>
      <c r="I38" s="37">
        <v>0.54</v>
      </c>
      <c r="J38" s="38">
        <v>0.43</v>
      </c>
      <c r="K38" s="22"/>
      <c r="L38" s="22"/>
      <c r="M38" s="22"/>
      <c r="N38" s="22"/>
      <c r="O38" s="22"/>
      <c r="P38" s="22"/>
    </row>
    <row r="39" spans="1:16" ht="39" customHeight="1" x14ac:dyDescent="0.15">
      <c r="A39" s="22"/>
      <c r="B39" s="35"/>
      <c r="C39" s="1132" t="s">
        <v>538</v>
      </c>
      <c r="D39" s="1132"/>
      <c r="E39" s="1133"/>
      <c r="F39" s="36">
        <v>0</v>
      </c>
      <c r="G39" s="37">
        <v>0.41</v>
      </c>
      <c r="H39" s="37">
        <v>2.74</v>
      </c>
      <c r="I39" s="37">
        <v>1.41</v>
      </c>
      <c r="J39" s="38">
        <v>0.16</v>
      </c>
      <c r="K39" s="22"/>
      <c r="L39" s="22"/>
      <c r="M39" s="22"/>
      <c r="N39" s="22"/>
      <c r="O39" s="22"/>
      <c r="P39" s="22"/>
    </row>
    <row r="40" spans="1:16" ht="39" customHeight="1" x14ac:dyDescent="0.15">
      <c r="A40" s="22"/>
      <c r="B40" s="35"/>
      <c r="C40" s="1132" t="s">
        <v>539</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540</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nKS5gzvoTyB7R9d6CxoB6TKxSFVdNy0Plso2mqrgRdGcpkVYUV+G0waiyQRCvbMxkKemHKQGWz5jXjdbZFyA==" saltValue="R5ww/yjS9Kb9SIOSC5zI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300</v>
      </c>
      <c r="L45" s="58">
        <v>316</v>
      </c>
      <c r="M45" s="58">
        <v>295</v>
      </c>
      <c r="N45" s="58">
        <v>328</v>
      </c>
      <c r="O45" s="59">
        <v>337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210</v>
      </c>
      <c r="L48" s="62">
        <v>212</v>
      </c>
      <c r="M48" s="62">
        <v>212</v>
      </c>
      <c r="N48" s="62">
        <v>206</v>
      </c>
      <c r="O48" s="63">
        <v>176</v>
      </c>
      <c r="P48" s="46"/>
      <c r="Q48" s="46"/>
      <c r="R48" s="46"/>
      <c r="S48" s="46"/>
      <c r="T48" s="46"/>
      <c r="U48" s="46"/>
    </row>
    <row r="49" spans="1:21" ht="30.75" customHeight="1" x14ac:dyDescent="0.15">
      <c r="A49" s="46"/>
      <c r="B49" s="1163"/>
      <c r="C49" s="1164"/>
      <c r="D49" s="60"/>
      <c r="E49" s="1140" t="s">
        <v>14</v>
      </c>
      <c r="F49" s="1140"/>
      <c r="G49" s="1140"/>
      <c r="H49" s="1140"/>
      <c r="I49" s="1140"/>
      <c r="J49" s="1141"/>
      <c r="K49" s="61">
        <v>3</v>
      </c>
      <c r="L49" s="62">
        <v>10</v>
      </c>
      <c r="M49" s="62">
        <v>13</v>
      </c>
      <c r="N49" s="62">
        <v>13</v>
      </c>
      <c r="O49" s="63">
        <v>12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363</v>
      </c>
      <c r="L52" s="62">
        <v>371</v>
      </c>
      <c r="M52" s="62">
        <v>348</v>
      </c>
      <c r="N52" s="62">
        <v>328</v>
      </c>
      <c r="O52" s="63">
        <v>305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150</v>
      </c>
      <c r="L53" s="67">
        <v>167</v>
      </c>
      <c r="M53" s="67">
        <v>172</v>
      </c>
      <c r="N53" s="67">
        <v>219</v>
      </c>
      <c r="O53" s="68">
        <v>220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rUObOlmMG1JBh3roA9Uh39Nz6NzDitHFsHbzo5reGkgPRp0Ii/wXofIDS331TJW7rtZSsLmXv+AR6qPpiQJ2Q==" saltValue="HX4+a8nppZmZP51/h0w/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42">
        <v>2135</v>
      </c>
      <c r="J41" s="343">
        <v>1921</v>
      </c>
      <c r="K41" s="343">
        <v>2237</v>
      </c>
      <c r="L41" s="343">
        <v>2591</v>
      </c>
      <c r="M41" s="344">
        <v>2429</v>
      </c>
    </row>
    <row r="42" spans="2:13" ht="27.75" customHeight="1" x14ac:dyDescent="0.15">
      <c r="B42" s="1171"/>
      <c r="C42" s="1172"/>
      <c r="D42" s="104"/>
      <c r="E42" s="1175" t="s">
        <v>32</v>
      </c>
      <c r="F42" s="1175"/>
      <c r="G42" s="1175"/>
      <c r="H42" s="1176"/>
      <c r="I42" s="345" t="s">
        <v>487</v>
      </c>
      <c r="J42" s="346" t="s">
        <v>487</v>
      </c>
      <c r="K42" s="346" t="s">
        <v>487</v>
      </c>
      <c r="L42" s="346" t="s">
        <v>487</v>
      </c>
      <c r="M42" s="347" t="s">
        <v>487</v>
      </c>
    </row>
    <row r="43" spans="2:13" ht="27.75" customHeight="1" x14ac:dyDescent="0.15">
      <c r="B43" s="1171"/>
      <c r="C43" s="1172"/>
      <c r="D43" s="104"/>
      <c r="E43" s="1175" t="s">
        <v>33</v>
      </c>
      <c r="F43" s="1175"/>
      <c r="G43" s="1175"/>
      <c r="H43" s="1176"/>
      <c r="I43" s="345">
        <v>1407</v>
      </c>
      <c r="J43" s="346">
        <v>1323</v>
      </c>
      <c r="K43" s="346">
        <v>1207</v>
      </c>
      <c r="L43" s="346">
        <v>1252</v>
      </c>
      <c r="M43" s="347">
        <v>1161</v>
      </c>
    </row>
    <row r="44" spans="2:13" ht="27.75" customHeight="1" x14ac:dyDescent="0.15">
      <c r="B44" s="1171"/>
      <c r="C44" s="1172"/>
      <c r="D44" s="104"/>
      <c r="E44" s="1175" t="s">
        <v>34</v>
      </c>
      <c r="F44" s="1175"/>
      <c r="G44" s="1175"/>
      <c r="H44" s="1176"/>
      <c r="I44" s="345">
        <v>136</v>
      </c>
      <c r="J44" s="346">
        <v>125</v>
      </c>
      <c r="K44" s="346">
        <v>112</v>
      </c>
      <c r="L44" s="346">
        <v>101</v>
      </c>
      <c r="M44" s="347">
        <v>89</v>
      </c>
    </row>
    <row r="45" spans="2:13" ht="27.75" customHeight="1" x14ac:dyDescent="0.15">
      <c r="B45" s="1171"/>
      <c r="C45" s="1172"/>
      <c r="D45" s="104"/>
      <c r="E45" s="1175" t="s">
        <v>35</v>
      </c>
      <c r="F45" s="1175"/>
      <c r="G45" s="1175"/>
      <c r="H45" s="1176"/>
      <c r="I45" s="345">
        <v>537</v>
      </c>
      <c r="J45" s="346">
        <v>541</v>
      </c>
      <c r="K45" s="346">
        <v>502</v>
      </c>
      <c r="L45" s="346">
        <v>504</v>
      </c>
      <c r="M45" s="347">
        <v>505</v>
      </c>
    </row>
    <row r="46" spans="2:13" ht="27.75" customHeight="1" x14ac:dyDescent="0.15">
      <c r="B46" s="1171"/>
      <c r="C46" s="1172"/>
      <c r="D46" s="105"/>
      <c r="E46" s="1175" t="s">
        <v>36</v>
      </c>
      <c r="F46" s="1175"/>
      <c r="G46" s="1175"/>
      <c r="H46" s="1176"/>
      <c r="I46" s="345" t="s">
        <v>487</v>
      </c>
      <c r="J46" s="346" t="s">
        <v>487</v>
      </c>
      <c r="K46" s="346" t="s">
        <v>487</v>
      </c>
      <c r="L46" s="346" t="s">
        <v>487</v>
      </c>
      <c r="M46" s="347" t="s">
        <v>487</v>
      </c>
    </row>
    <row r="47" spans="2:13" ht="27.75" customHeight="1" x14ac:dyDescent="0.15">
      <c r="B47" s="1171"/>
      <c r="C47" s="1172"/>
      <c r="D47" s="106"/>
      <c r="E47" s="1185" t="s">
        <v>37</v>
      </c>
      <c r="F47" s="1186"/>
      <c r="G47" s="1186"/>
      <c r="H47" s="1187"/>
      <c r="I47" s="345" t="s">
        <v>487</v>
      </c>
      <c r="J47" s="346" t="s">
        <v>487</v>
      </c>
      <c r="K47" s="346" t="s">
        <v>487</v>
      </c>
      <c r="L47" s="346" t="s">
        <v>487</v>
      </c>
      <c r="M47" s="347" t="s">
        <v>487</v>
      </c>
    </row>
    <row r="48" spans="2:13" ht="27.75" customHeight="1" x14ac:dyDescent="0.15">
      <c r="B48" s="1171"/>
      <c r="C48" s="1172"/>
      <c r="D48" s="104"/>
      <c r="E48" s="1175" t="s">
        <v>38</v>
      </c>
      <c r="F48" s="1175"/>
      <c r="G48" s="1175"/>
      <c r="H48" s="1176"/>
      <c r="I48" s="345" t="s">
        <v>487</v>
      </c>
      <c r="J48" s="346" t="s">
        <v>487</v>
      </c>
      <c r="K48" s="346" t="s">
        <v>487</v>
      </c>
      <c r="L48" s="346" t="s">
        <v>487</v>
      </c>
      <c r="M48" s="347" t="s">
        <v>487</v>
      </c>
    </row>
    <row r="49" spans="2:13" ht="27.75" customHeight="1" x14ac:dyDescent="0.15">
      <c r="B49" s="1173"/>
      <c r="C49" s="1174"/>
      <c r="D49" s="104"/>
      <c r="E49" s="1175" t="s">
        <v>39</v>
      </c>
      <c r="F49" s="1175"/>
      <c r="G49" s="1175"/>
      <c r="H49" s="1176"/>
      <c r="I49" s="345" t="s">
        <v>487</v>
      </c>
      <c r="J49" s="346" t="s">
        <v>487</v>
      </c>
      <c r="K49" s="346" t="s">
        <v>487</v>
      </c>
      <c r="L49" s="346" t="s">
        <v>487</v>
      </c>
      <c r="M49" s="347" t="s">
        <v>487</v>
      </c>
    </row>
    <row r="50" spans="2:13" ht="27.75" customHeight="1" x14ac:dyDescent="0.15">
      <c r="B50" s="1169" t="s">
        <v>40</v>
      </c>
      <c r="C50" s="1170"/>
      <c r="D50" s="107"/>
      <c r="E50" s="1175" t="s">
        <v>41</v>
      </c>
      <c r="F50" s="1175"/>
      <c r="G50" s="1175"/>
      <c r="H50" s="1176"/>
      <c r="I50" s="345">
        <v>4148</v>
      </c>
      <c r="J50" s="346">
        <v>4497</v>
      </c>
      <c r="K50" s="346">
        <v>5033</v>
      </c>
      <c r="L50" s="346">
        <v>4912</v>
      </c>
      <c r="M50" s="347">
        <v>5134</v>
      </c>
    </row>
    <row r="51" spans="2:13" ht="27.75" customHeight="1" x14ac:dyDescent="0.15">
      <c r="B51" s="1171"/>
      <c r="C51" s="1172"/>
      <c r="D51" s="104"/>
      <c r="E51" s="1175" t="s">
        <v>42</v>
      </c>
      <c r="F51" s="1175"/>
      <c r="G51" s="1175"/>
      <c r="H51" s="1176"/>
      <c r="I51" s="345" t="s">
        <v>487</v>
      </c>
      <c r="J51" s="346" t="s">
        <v>487</v>
      </c>
      <c r="K51" s="346" t="s">
        <v>487</v>
      </c>
      <c r="L51" s="346" t="s">
        <v>487</v>
      </c>
      <c r="M51" s="347" t="s">
        <v>487</v>
      </c>
    </row>
    <row r="52" spans="2:13" ht="27.75" customHeight="1" x14ac:dyDescent="0.15">
      <c r="B52" s="1173"/>
      <c r="C52" s="1174"/>
      <c r="D52" s="104"/>
      <c r="E52" s="1175" t="s">
        <v>43</v>
      </c>
      <c r="F52" s="1175"/>
      <c r="G52" s="1175"/>
      <c r="H52" s="1176"/>
      <c r="I52" s="345">
        <v>3107</v>
      </c>
      <c r="J52" s="346">
        <v>3004</v>
      </c>
      <c r="K52" s="346">
        <v>3043</v>
      </c>
      <c r="L52" s="346">
        <v>3123</v>
      </c>
      <c r="M52" s="347">
        <v>2936</v>
      </c>
    </row>
    <row r="53" spans="2:13" ht="27.75" customHeight="1" thickBot="1" x14ac:dyDescent="0.2">
      <c r="B53" s="1177" t="s">
        <v>19</v>
      </c>
      <c r="C53" s="1178"/>
      <c r="D53" s="108"/>
      <c r="E53" s="1179" t="s">
        <v>44</v>
      </c>
      <c r="F53" s="1179"/>
      <c r="G53" s="1179"/>
      <c r="H53" s="1180"/>
      <c r="I53" s="348">
        <v>-3041</v>
      </c>
      <c r="J53" s="349">
        <v>-3591</v>
      </c>
      <c r="K53" s="349">
        <v>-4018</v>
      </c>
      <c r="L53" s="349">
        <v>-3588</v>
      </c>
      <c r="M53" s="350">
        <v>-3885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SVC+ZGy5j4bAmw4iQ3ThG3wtHUVMxYClc/EcQgluBQYulsrngU9In1So9KDvMJVlEAVNLu/zld1rCKxgwtzWQ==" saltValue="3xyOV0dQgTkEZz7vgepM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620</v>
      </c>
      <c r="G55" s="120">
        <v>621</v>
      </c>
      <c r="H55" s="121">
        <v>622</v>
      </c>
    </row>
    <row r="56" spans="2:8" ht="52.5" customHeight="1" x14ac:dyDescent="0.15">
      <c r="B56" s="122"/>
      <c r="C56" s="1198" t="s">
        <v>47</v>
      </c>
      <c r="D56" s="1198"/>
      <c r="E56" s="1199"/>
      <c r="F56" s="123">
        <v>801</v>
      </c>
      <c r="G56" s="123">
        <v>802</v>
      </c>
      <c r="H56" s="124">
        <v>803</v>
      </c>
    </row>
    <row r="57" spans="2:8" ht="53.25" customHeight="1" x14ac:dyDescent="0.15">
      <c r="B57" s="122"/>
      <c r="C57" s="1200" t="s">
        <v>48</v>
      </c>
      <c r="D57" s="1200"/>
      <c r="E57" s="1201"/>
      <c r="F57" s="125">
        <v>3400</v>
      </c>
      <c r="G57" s="125">
        <v>3276</v>
      </c>
      <c r="H57" s="126">
        <v>3497</v>
      </c>
    </row>
    <row r="58" spans="2:8" ht="45.75" customHeight="1" x14ac:dyDescent="0.15">
      <c r="B58" s="127"/>
      <c r="C58" s="1188" t="s">
        <v>565</v>
      </c>
      <c r="D58" s="1189"/>
      <c r="E58" s="1190"/>
      <c r="F58" s="128">
        <v>1784</v>
      </c>
      <c r="G58" s="128">
        <v>1788</v>
      </c>
      <c r="H58" s="129">
        <v>1790</v>
      </c>
    </row>
    <row r="59" spans="2:8" ht="45.75" customHeight="1" x14ac:dyDescent="0.15">
      <c r="B59" s="127"/>
      <c r="C59" s="1188" t="s">
        <v>566</v>
      </c>
      <c r="D59" s="1189"/>
      <c r="E59" s="1190"/>
      <c r="F59" s="128">
        <v>1268</v>
      </c>
      <c r="G59" s="128">
        <v>1136</v>
      </c>
      <c r="H59" s="129">
        <v>1354</v>
      </c>
    </row>
    <row r="60" spans="2:8" ht="45.75" customHeight="1" x14ac:dyDescent="0.15">
      <c r="B60" s="127"/>
      <c r="C60" s="1188" t="s">
        <v>567</v>
      </c>
      <c r="D60" s="1189"/>
      <c r="E60" s="1190"/>
      <c r="F60" s="128">
        <v>341</v>
      </c>
      <c r="G60" s="128">
        <v>346</v>
      </c>
      <c r="H60" s="129">
        <v>349</v>
      </c>
    </row>
    <row r="61" spans="2:8" ht="45.75" customHeight="1" x14ac:dyDescent="0.15">
      <c r="B61" s="127"/>
      <c r="C61" s="1188" t="s">
        <v>568</v>
      </c>
      <c r="D61" s="1189"/>
      <c r="E61" s="1190"/>
      <c r="F61" s="128">
        <v>7</v>
      </c>
      <c r="G61" s="128">
        <v>6</v>
      </c>
      <c r="H61" s="129">
        <v>5</v>
      </c>
    </row>
    <row r="62" spans="2:8" ht="45.75" customHeight="1" thickBot="1" x14ac:dyDescent="0.2">
      <c r="B62" s="130"/>
      <c r="C62" s="1191"/>
      <c r="D62" s="1192"/>
      <c r="E62" s="1193"/>
      <c r="F62" s="131"/>
      <c r="G62" s="131"/>
      <c r="H62" s="132"/>
    </row>
    <row r="63" spans="2:8" ht="52.5" customHeight="1" thickBot="1" x14ac:dyDescent="0.2">
      <c r="B63" s="133"/>
      <c r="C63" s="1194" t="s">
        <v>49</v>
      </c>
      <c r="D63" s="1194"/>
      <c r="E63" s="1195"/>
      <c r="F63" s="134">
        <v>4822</v>
      </c>
      <c r="G63" s="134">
        <v>4700</v>
      </c>
      <c r="H63" s="135">
        <v>4921</v>
      </c>
    </row>
    <row r="64" spans="2:8" x14ac:dyDescent="0.15"/>
  </sheetData>
  <sheetProtection algorithmName="SHA-512" hashValue="/Y3WOoKYbAkxOam//Ga6JA15RLsXcg3/ZNwwYDxBJ3yzMV65PZUI6qlOMOIa+CVOFal5NoFnwHYrAHFjEBi5Dw==" saltValue="zFwBf2CnEA1jEPmyO/KT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801B8-5013-462A-A7B4-9E38939F7751}">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572</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573</v>
      </c>
      <c r="AO51" s="1230"/>
      <c r="AP51" s="1230"/>
      <c r="AQ51" s="1230"/>
      <c r="AR51" s="1230"/>
      <c r="AS51" s="1230"/>
      <c r="AT51" s="1230"/>
      <c r="AU51" s="1230"/>
      <c r="AV51" s="1230"/>
      <c r="AW51" s="1230"/>
      <c r="AX51" s="1230"/>
      <c r="AY51" s="1230"/>
      <c r="AZ51" s="1230"/>
      <c r="BA51" s="1230"/>
      <c r="BB51" s="1230" t="s">
        <v>574</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575</v>
      </c>
      <c r="BC53" s="1230"/>
      <c r="BD53" s="1230"/>
      <c r="BE53" s="1230"/>
      <c r="BF53" s="1230"/>
      <c r="BG53" s="1230"/>
      <c r="BH53" s="1230"/>
      <c r="BI53" s="1230"/>
      <c r="BJ53" s="1230"/>
      <c r="BK53" s="1230"/>
      <c r="BL53" s="1230"/>
      <c r="BM53" s="1230"/>
      <c r="BN53" s="1230"/>
      <c r="BO53" s="1230"/>
      <c r="BP53" s="1231">
        <v>69.099999999999994</v>
      </c>
      <c r="BQ53" s="1231"/>
      <c r="BR53" s="1231"/>
      <c r="BS53" s="1231"/>
      <c r="BT53" s="1231"/>
      <c r="BU53" s="1231"/>
      <c r="BV53" s="1231"/>
      <c r="BW53" s="1231"/>
      <c r="BX53" s="1231">
        <v>67.900000000000006</v>
      </c>
      <c r="BY53" s="1231"/>
      <c r="BZ53" s="1231"/>
      <c r="CA53" s="1231"/>
      <c r="CB53" s="1231"/>
      <c r="CC53" s="1231"/>
      <c r="CD53" s="1231"/>
      <c r="CE53" s="1231"/>
      <c r="CF53" s="1231">
        <v>68.900000000000006</v>
      </c>
      <c r="CG53" s="1231"/>
      <c r="CH53" s="1231"/>
      <c r="CI53" s="1231"/>
      <c r="CJ53" s="1231"/>
      <c r="CK53" s="1231"/>
      <c r="CL53" s="1231"/>
      <c r="CM53" s="1231"/>
      <c r="CN53" s="1231">
        <v>63.8</v>
      </c>
      <c r="CO53" s="1231"/>
      <c r="CP53" s="1231"/>
      <c r="CQ53" s="1231"/>
      <c r="CR53" s="1231"/>
      <c r="CS53" s="1231"/>
      <c r="CT53" s="1231"/>
      <c r="CU53" s="1231"/>
      <c r="CV53" s="1231">
        <v>64.7</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576</v>
      </c>
      <c r="AO55" s="1226"/>
      <c r="AP55" s="1226"/>
      <c r="AQ55" s="1226"/>
      <c r="AR55" s="1226"/>
      <c r="AS55" s="1226"/>
      <c r="AT55" s="1226"/>
      <c r="AU55" s="1226"/>
      <c r="AV55" s="1226"/>
      <c r="AW55" s="1226"/>
      <c r="AX55" s="1226"/>
      <c r="AY55" s="1226"/>
      <c r="AZ55" s="1226"/>
      <c r="BA55" s="1226"/>
      <c r="BB55" s="1230" t="s">
        <v>574</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575</v>
      </c>
      <c r="BC57" s="1230"/>
      <c r="BD57" s="1230"/>
      <c r="BE57" s="1230"/>
      <c r="BF57" s="1230"/>
      <c r="BG57" s="1230"/>
      <c r="BH57" s="1230"/>
      <c r="BI57" s="1230"/>
      <c r="BJ57" s="1230"/>
      <c r="BK57" s="1230"/>
      <c r="BL57" s="1230"/>
      <c r="BM57" s="1230"/>
      <c r="BN57" s="1230"/>
      <c r="BO57" s="1230"/>
      <c r="BP57" s="1231">
        <v>62.8</v>
      </c>
      <c r="BQ57" s="1231"/>
      <c r="BR57" s="1231"/>
      <c r="BS57" s="1231"/>
      <c r="BT57" s="1231"/>
      <c r="BU57" s="1231"/>
      <c r="BV57" s="1231"/>
      <c r="BW57" s="1231"/>
      <c r="BX57" s="1231">
        <v>64</v>
      </c>
      <c r="BY57" s="1231"/>
      <c r="BZ57" s="1231"/>
      <c r="CA57" s="1231"/>
      <c r="CB57" s="1231"/>
      <c r="CC57" s="1231"/>
      <c r="CD57" s="1231"/>
      <c r="CE57" s="1231"/>
      <c r="CF57" s="1231">
        <v>66.2</v>
      </c>
      <c r="CG57" s="1231"/>
      <c r="CH57" s="1231"/>
      <c r="CI57" s="1231"/>
      <c r="CJ57" s="1231"/>
      <c r="CK57" s="1231"/>
      <c r="CL57" s="1231"/>
      <c r="CM57" s="1231"/>
      <c r="CN57" s="1231">
        <v>67.099999999999994</v>
      </c>
      <c r="CO57" s="1231"/>
      <c r="CP57" s="1231"/>
      <c r="CQ57" s="1231"/>
      <c r="CR57" s="1231"/>
      <c r="CS57" s="1231"/>
      <c r="CT57" s="1231"/>
      <c r="CU57" s="1231"/>
      <c r="CV57" s="1231">
        <v>67</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577</v>
      </c>
    </row>
    <row r="64" spans="1:109" x14ac:dyDescent="0.15">
      <c r="B64" s="259"/>
      <c r="G64" s="1208"/>
      <c r="I64" s="1240"/>
      <c r="J64" s="1240"/>
      <c r="K64" s="1240"/>
      <c r="L64" s="1240"/>
      <c r="M64" s="1240"/>
      <c r="N64" s="1241"/>
      <c r="AM64" s="1208"/>
      <c r="AN64" s="1208" t="s">
        <v>570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572</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573</v>
      </c>
      <c r="AO73" s="1230"/>
      <c r="AP73" s="1230"/>
      <c r="AQ73" s="1230"/>
      <c r="AR73" s="1230"/>
      <c r="AS73" s="1230"/>
      <c r="AT73" s="1230"/>
      <c r="AU73" s="1230"/>
      <c r="AV73" s="1230"/>
      <c r="AW73" s="1230"/>
      <c r="AX73" s="1230"/>
      <c r="AY73" s="1230"/>
      <c r="AZ73" s="1230"/>
      <c r="BA73" s="1230"/>
      <c r="BB73" s="1230" t="s">
        <v>574</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579</v>
      </c>
      <c r="BC75" s="1230"/>
      <c r="BD75" s="1230"/>
      <c r="BE75" s="1230"/>
      <c r="BF75" s="1230"/>
      <c r="BG75" s="1230"/>
      <c r="BH75" s="1230"/>
      <c r="BI75" s="1230"/>
      <c r="BJ75" s="1230"/>
      <c r="BK75" s="1230"/>
      <c r="BL75" s="1230"/>
      <c r="BM75" s="1230"/>
      <c r="BN75" s="1230"/>
      <c r="BO75" s="1230"/>
      <c r="BP75" s="1231">
        <v>8</v>
      </c>
      <c r="BQ75" s="1231"/>
      <c r="BR75" s="1231"/>
      <c r="BS75" s="1231"/>
      <c r="BT75" s="1231"/>
      <c r="BU75" s="1231"/>
      <c r="BV75" s="1231"/>
      <c r="BW75" s="1231"/>
      <c r="BX75" s="1231">
        <v>7.2</v>
      </c>
      <c r="BY75" s="1231"/>
      <c r="BZ75" s="1231"/>
      <c r="CA75" s="1231"/>
      <c r="CB75" s="1231"/>
      <c r="CC75" s="1231"/>
      <c r="CD75" s="1231"/>
      <c r="CE75" s="1231"/>
      <c r="CF75" s="1231">
        <v>7.2</v>
      </c>
      <c r="CG75" s="1231"/>
      <c r="CH75" s="1231"/>
      <c r="CI75" s="1231"/>
      <c r="CJ75" s="1231"/>
      <c r="CK75" s="1231"/>
      <c r="CL75" s="1231"/>
      <c r="CM75" s="1231"/>
      <c r="CN75" s="1231">
        <v>7.9</v>
      </c>
      <c r="CO75" s="1231"/>
      <c r="CP75" s="1231"/>
      <c r="CQ75" s="1231"/>
      <c r="CR75" s="1231"/>
      <c r="CS75" s="1231"/>
      <c r="CT75" s="1231"/>
      <c r="CU75" s="1231"/>
      <c r="CV75" s="1231">
        <v>8.5</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576</v>
      </c>
      <c r="AO77" s="1226"/>
      <c r="AP77" s="1226"/>
      <c r="AQ77" s="1226"/>
      <c r="AR77" s="1226"/>
      <c r="AS77" s="1226"/>
      <c r="AT77" s="1226"/>
      <c r="AU77" s="1226"/>
      <c r="AV77" s="1226"/>
      <c r="AW77" s="1226"/>
      <c r="AX77" s="1226"/>
      <c r="AY77" s="1226"/>
      <c r="AZ77" s="1226"/>
      <c r="BA77" s="1226"/>
      <c r="BB77" s="1230" t="s">
        <v>574</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579</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8</v>
      </c>
      <c r="BY79" s="1231"/>
      <c r="BZ79" s="1231"/>
      <c r="CA79" s="1231"/>
      <c r="CB79" s="1231"/>
      <c r="CC79" s="1231"/>
      <c r="CD79" s="1231"/>
      <c r="CE79" s="1231"/>
      <c r="CF79" s="1231">
        <v>8</v>
      </c>
      <c r="CG79" s="1231"/>
      <c r="CH79" s="1231"/>
      <c r="CI79" s="1231"/>
      <c r="CJ79" s="1231"/>
      <c r="CK79" s="1231"/>
      <c r="CL79" s="1231"/>
      <c r="CM79" s="1231"/>
      <c r="CN79" s="1231">
        <v>8.3000000000000007</v>
      </c>
      <c r="CO79" s="1231"/>
      <c r="CP79" s="1231"/>
      <c r="CQ79" s="1231"/>
      <c r="CR79" s="1231"/>
      <c r="CS79" s="1231"/>
      <c r="CT79" s="1231"/>
      <c r="CU79" s="1231"/>
      <c r="CV79" s="1231">
        <v>8.4</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EUZeEHIT1cHPMy2nfbgHCq1PwlCYrykbvcIuBiOUkprtWQzZaRxrgaT0ah8k6cAr9V57I4tGuoGaURRksjAKYA==" saltValue="FBEYHGMXxhoqp6iTleghu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1F650-D0C3-48B5-A118-D01E0B74444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sPE6CiiY0QS0kUG6RsfiX+wHyN/3jPGkuXIh6rrPxrmCwNrq+vPA5hdlTJ8fmjbBevp8099Ah6e2xcPmRmGA3g==" saltValue="1jiTqb31Y8Stll65Sqgk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02E9E-B570-487C-9449-2C006E8CE4F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mL+ppByMDMe1Jj5MJ75cTgJ1MpJSMoTX212FSYPAxx2wNOEtq3g2JdprDPkcX8jbjpH9yEOKXn7ztEsEgJnbZA==" saltValue="e3uOjSgBqLyQApp4X2tU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89873</v>
      </c>
      <c r="E3" s="154"/>
      <c r="F3" s="155">
        <v>126262</v>
      </c>
      <c r="G3" s="156"/>
      <c r="H3" s="157"/>
    </row>
    <row r="4" spans="1:8" x14ac:dyDescent="0.15">
      <c r="A4" s="158"/>
      <c r="B4" s="159"/>
      <c r="C4" s="160"/>
      <c r="D4" s="161">
        <v>76897</v>
      </c>
      <c r="E4" s="162"/>
      <c r="F4" s="163">
        <v>56769</v>
      </c>
      <c r="G4" s="164"/>
      <c r="H4" s="165"/>
    </row>
    <row r="5" spans="1:8" x14ac:dyDescent="0.15">
      <c r="A5" s="146" t="s">
        <v>520</v>
      </c>
      <c r="B5" s="151"/>
      <c r="C5" s="152"/>
      <c r="D5" s="153">
        <v>142830</v>
      </c>
      <c r="E5" s="154"/>
      <c r="F5" s="155">
        <v>126525</v>
      </c>
      <c r="G5" s="156"/>
      <c r="H5" s="157"/>
    </row>
    <row r="6" spans="1:8" x14ac:dyDescent="0.15">
      <c r="A6" s="158"/>
      <c r="B6" s="159"/>
      <c r="C6" s="160"/>
      <c r="D6" s="161">
        <v>112740</v>
      </c>
      <c r="E6" s="162"/>
      <c r="F6" s="163">
        <v>67052</v>
      </c>
      <c r="G6" s="164"/>
      <c r="H6" s="165"/>
    </row>
    <row r="7" spans="1:8" x14ac:dyDescent="0.15">
      <c r="A7" s="146" t="s">
        <v>521</v>
      </c>
      <c r="B7" s="151"/>
      <c r="C7" s="152"/>
      <c r="D7" s="153">
        <v>164112</v>
      </c>
      <c r="E7" s="154"/>
      <c r="F7" s="155">
        <v>122054</v>
      </c>
      <c r="G7" s="156"/>
      <c r="H7" s="157"/>
    </row>
    <row r="8" spans="1:8" x14ac:dyDescent="0.15">
      <c r="A8" s="158"/>
      <c r="B8" s="159"/>
      <c r="C8" s="160"/>
      <c r="D8" s="161">
        <v>151456</v>
      </c>
      <c r="E8" s="162"/>
      <c r="F8" s="163">
        <v>68298</v>
      </c>
      <c r="G8" s="164"/>
      <c r="H8" s="165"/>
    </row>
    <row r="9" spans="1:8" x14ac:dyDescent="0.15">
      <c r="A9" s="146" t="s">
        <v>522</v>
      </c>
      <c r="B9" s="151"/>
      <c r="C9" s="152"/>
      <c r="D9" s="153">
        <v>244176</v>
      </c>
      <c r="E9" s="154"/>
      <c r="F9" s="155">
        <v>111644</v>
      </c>
      <c r="G9" s="156"/>
      <c r="H9" s="157"/>
    </row>
    <row r="10" spans="1:8" x14ac:dyDescent="0.15">
      <c r="A10" s="158"/>
      <c r="B10" s="159"/>
      <c r="C10" s="160"/>
      <c r="D10" s="161">
        <v>217695</v>
      </c>
      <c r="E10" s="162"/>
      <c r="F10" s="163">
        <v>66606</v>
      </c>
      <c r="G10" s="164"/>
      <c r="H10" s="165"/>
    </row>
    <row r="11" spans="1:8" x14ac:dyDescent="0.15">
      <c r="A11" s="146" t="s">
        <v>523</v>
      </c>
      <c r="B11" s="151"/>
      <c r="C11" s="152"/>
      <c r="D11" s="153">
        <v>92001</v>
      </c>
      <c r="E11" s="154"/>
      <c r="F11" s="155">
        <v>127917</v>
      </c>
      <c r="G11" s="156"/>
      <c r="H11" s="157"/>
    </row>
    <row r="12" spans="1:8" x14ac:dyDescent="0.15">
      <c r="A12" s="158"/>
      <c r="B12" s="159"/>
      <c r="C12" s="166"/>
      <c r="D12" s="161">
        <v>66977</v>
      </c>
      <c r="E12" s="162"/>
      <c r="F12" s="163">
        <v>69746</v>
      </c>
      <c r="G12" s="164"/>
      <c r="H12" s="165"/>
    </row>
    <row r="13" spans="1:8" x14ac:dyDescent="0.15">
      <c r="A13" s="146"/>
      <c r="B13" s="151"/>
      <c r="C13" s="152"/>
      <c r="D13" s="153">
        <v>146598</v>
      </c>
      <c r="E13" s="154"/>
      <c r="F13" s="155">
        <v>122880</v>
      </c>
      <c r="G13" s="167"/>
      <c r="H13" s="157"/>
    </row>
    <row r="14" spans="1:8" x14ac:dyDescent="0.15">
      <c r="A14" s="158"/>
      <c r="B14" s="159"/>
      <c r="C14" s="160"/>
      <c r="D14" s="161">
        <v>125153</v>
      </c>
      <c r="E14" s="162"/>
      <c r="F14" s="163">
        <v>65694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14</v>
      </c>
      <c r="C19" s="168">
        <f>ROUND(VALUE(SUBSTITUTE(実質収支比率等に係る経年分析!G$48,"▲","-")),2)</f>
        <v>8.43</v>
      </c>
      <c r="D19" s="168">
        <f>ROUND(VALUE(SUBSTITUTE(実質収支比率等に係る経年分析!H$48,"▲","-")),2)</f>
        <v>8.19</v>
      </c>
      <c r="E19" s="168">
        <f>ROUND(VALUE(SUBSTITUTE(実質収支比率等に係る経年分析!I$48,"▲","-")),2)</f>
        <v>17.41</v>
      </c>
      <c r="F19" s="168">
        <f>ROUND(VALUE(SUBSTITUTE(実質収支比率等に係る経年分析!J$48,"▲","-")),2)</f>
        <v>15.03</v>
      </c>
    </row>
    <row r="20" spans="1:11" x14ac:dyDescent="0.15">
      <c r="A20" s="168" t="s">
        <v>53</v>
      </c>
      <c r="B20" s="168">
        <f>ROUND(VALUE(SUBSTITUTE(実質収支比率等に係る経年分析!F$47,"▲","-")),2)</f>
        <v>25.6</v>
      </c>
      <c r="C20" s="168">
        <f>ROUND(VALUE(SUBSTITUTE(実質収支比率等に係る経年分析!G$47,"▲","-")),2)</f>
        <v>23.78</v>
      </c>
      <c r="D20" s="168">
        <f>ROUND(VALUE(SUBSTITUTE(実質収支比率等に係る経年分析!H$47,"▲","-")),2)</f>
        <v>22.23</v>
      </c>
      <c r="E20" s="168">
        <f>ROUND(VALUE(SUBSTITUTE(実質収支比率等に係る経年分析!I$47,"▲","-")),2)</f>
        <v>22.95</v>
      </c>
      <c r="F20" s="168">
        <f>ROUND(VALUE(SUBSTITUTE(実質収支比率等に係る経年分析!J$47,"▲","-")),2)</f>
        <v>23.17</v>
      </c>
    </row>
    <row r="21" spans="1:11" x14ac:dyDescent="0.15">
      <c r="A21" s="168" t="s">
        <v>54</v>
      </c>
      <c r="B21" s="168">
        <f>IF(ISNUMBER(VALUE(SUBSTITUTE(実質収支比率等に係る経年分析!F$49,"▲","-"))),ROUND(VALUE(SUBSTITUTE(実質収支比率等に係る経年分析!F$49,"▲","-")),2),NA())</f>
        <v>7.64</v>
      </c>
      <c r="C21" s="168">
        <f>IF(ISNUMBER(VALUE(SUBSTITUTE(実質収支比率等に係る経年分析!G$49,"▲","-"))),ROUND(VALUE(SUBSTITUTE(実質収支比率等に係る経年分析!G$49,"▲","-")),2),NA())</f>
        <v>-4.53</v>
      </c>
      <c r="D21" s="168">
        <f>IF(ISNUMBER(VALUE(SUBSTITUTE(実質収支比率等に係る経年分析!H$49,"▲","-"))),ROUND(VALUE(SUBSTITUTE(実質収支比率等に係る経年分析!H$49,"▲","-")),2),NA())</f>
        <v>0.34</v>
      </c>
      <c r="E21" s="168">
        <f>IF(ISNUMBER(VALUE(SUBSTITUTE(実質収支比率等に係る経年分析!I$49,"▲","-"))),ROUND(VALUE(SUBSTITUTE(実質収支比率等に係る経年分析!I$49,"▲","-")),2),NA())</f>
        <v>9.02</v>
      </c>
      <c r="F21" s="168">
        <f>IF(ISNUMBER(VALUE(SUBSTITUTE(実質収支比率等に係る経年分析!J$49,"▲","-"))),ROUND(VALUE(SUBSTITUTE(実質収支比率等に係る経年分析!J$49,"▲","-")),2),NA())</f>
        <v>-2.5299999999999998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喬木村介護サービス事業会計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喬木村後期高齢者医療特別会計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喬木村農業集落排水事業会計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2.74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1.41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0.16</v>
      </c>
    </row>
    <row r="32" spans="1:11" x14ac:dyDescent="0.15">
      <c r="A32" s="169" t="str">
        <f>IF(連結実質赤字比率に係る赤字・黒字の構成分析!C$38="",NA(),連結実質赤字比率に係る赤字・黒字の構成分析!C$38)</f>
        <v>喬木村国民健康保険特別会計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0.43</v>
      </c>
    </row>
    <row r="33" spans="1:16" x14ac:dyDescent="0.15">
      <c r="A33" s="169" t="str">
        <f>IF(連結実質赤字比率に係る赤字・黒字の構成分析!C$37="",NA(),連結実質赤字比率に係る赤字・黒字の構成分析!C$37)</f>
        <v>喬木村介護保険特別会計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1.57</v>
      </c>
    </row>
    <row r="34" spans="1:16" x14ac:dyDescent="0.15">
      <c r="A34" s="169" t="str">
        <f>IF(連結実質赤字比率に係る赤字・黒字の構成分析!C$36="",NA(),連結実質赤字比率に係る赤字・黒字の構成分析!C$36)</f>
        <v>喬木村特定環境保全公共下水道事業会計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1.54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2.4500000000000002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2.2599999999999998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2.62</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13.99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8.43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8.19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17.399999999999999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15.02</v>
      </c>
    </row>
    <row r="36" spans="1:16" x14ac:dyDescent="0.15">
      <c r="A36" s="169" t="str">
        <f>IF(連結実質赤字比率に係る赤字・黒字の構成分析!C$34="",NA(),連結実質赤字比率に係る赤字・黒字の構成分析!C$34)</f>
        <v>喬木村水道事業会計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13.32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13.64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14.34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363</v>
      </c>
      <c r="E42" s="170"/>
      <c r="F42" s="170"/>
      <c r="G42" s="170">
        <f>'実質公債費比率（分子）の構造'!L$52</f>
        <v>371</v>
      </c>
      <c r="H42" s="170"/>
      <c r="I42" s="170"/>
      <c r="J42" s="170">
        <f>'実質公債費比率（分子）の構造'!M$52</f>
        <v>348</v>
      </c>
      <c r="K42" s="170"/>
      <c r="L42" s="170"/>
      <c r="M42" s="170">
        <f>'実質公債費比率（分子）の構造'!N$52</f>
        <v>328</v>
      </c>
      <c r="N42" s="170"/>
      <c r="O42" s="170"/>
      <c r="P42" s="170">
        <f>'実質公債費比率（分子）の構造'!O$52</f>
        <v>305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3</v>
      </c>
      <c r="C45" s="170"/>
      <c r="D45" s="170"/>
      <c r="E45" s="170">
        <f>'実質公債費比率（分子）の構造'!L$49</f>
        <v>10</v>
      </c>
      <c r="F45" s="170"/>
      <c r="G45" s="170"/>
      <c r="H45" s="170">
        <f>'実質公債費比率（分子）の構造'!M$49</f>
        <v>13</v>
      </c>
      <c r="I45" s="170"/>
      <c r="J45" s="170"/>
      <c r="K45" s="170">
        <f>'実質公債費比率（分子）の構造'!N$49</f>
        <v>13</v>
      </c>
      <c r="L45" s="170"/>
      <c r="M45" s="170"/>
      <c r="N45" s="170">
        <f>'実質公債費比率（分子）の構造'!O$49</f>
        <v>12</v>
      </c>
      <c r="O45" s="170"/>
      <c r="P45" s="170"/>
    </row>
    <row r="46" spans="1:16" x14ac:dyDescent="0.15">
      <c r="A46" s="170" t="s">
        <v>64</v>
      </c>
      <c r="B46" s="170">
        <f>'実質公債費比率（分子）の構造'!K$48</f>
        <v>210</v>
      </c>
      <c r="C46" s="170"/>
      <c r="D46" s="170"/>
      <c r="E46" s="170">
        <f>'実質公債費比率（分子）の構造'!L$48</f>
        <v>212</v>
      </c>
      <c r="F46" s="170"/>
      <c r="G46" s="170"/>
      <c r="H46" s="170">
        <f>'実質公債費比率（分子）の構造'!M$48</f>
        <v>212</v>
      </c>
      <c r="I46" s="170"/>
      <c r="J46" s="170"/>
      <c r="K46" s="170">
        <f>'実質公債費比率（分子）の構造'!N$48</f>
        <v>206</v>
      </c>
      <c r="L46" s="170"/>
      <c r="M46" s="170"/>
      <c r="N46" s="170">
        <f>'実質公債費比率（分子）の構造'!O$48</f>
        <v>176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300</v>
      </c>
      <c r="C49" s="170"/>
      <c r="D49" s="170"/>
      <c r="E49" s="170">
        <f>'実質公債費比率（分子）の構造'!L$45</f>
        <v>316</v>
      </c>
      <c r="F49" s="170"/>
      <c r="G49" s="170"/>
      <c r="H49" s="170">
        <f>'実質公債費比率（分子）の構造'!M$45</f>
        <v>295</v>
      </c>
      <c r="I49" s="170"/>
      <c r="J49" s="170"/>
      <c r="K49" s="170">
        <f>'実質公債費比率（分子）の構造'!N$45</f>
        <v>328</v>
      </c>
      <c r="L49" s="170"/>
      <c r="M49" s="170"/>
      <c r="N49" s="170">
        <f>'実質公債費比率（分子）の構造'!O$45</f>
        <v>337</v>
      </c>
      <c r="O49" s="170"/>
      <c r="P49" s="170"/>
    </row>
    <row r="50" spans="1:16" x14ac:dyDescent="0.15">
      <c r="A50" s="170" t="s">
        <v>67</v>
      </c>
      <c r="B50" s="170" t="e">
        <f>NA()</f>
        <v>#N/A</v>
      </c>
      <c r="C50" s="170">
        <f>IF(ISNUMBER('実質公債費比率（分子）の構造'!K$53),'実質公債費比率（分子）の構造'!K$53,NA())</f>
        <v>150</v>
      </c>
      <c r="D50" s="170" t="e">
        <f>NA()</f>
        <v>#N/A</v>
      </c>
      <c r="E50" s="170" t="e">
        <f>NA()</f>
        <v>#N/A</v>
      </c>
      <c r="F50" s="170">
        <f>IF(ISNUMBER('実質公債費比率（分子）の構造'!L$53),'実質公債費比率（分子）の構造'!L$53,NA())</f>
        <v>167</v>
      </c>
      <c r="G50" s="170" t="e">
        <f>NA()</f>
        <v>#N/A</v>
      </c>
      <c r="H50" s="170" t="e">
        <f>NA()</f>
        <v>#N/A</v>
      </c>
      <c r="I50" s="170">
        <f>IF(ISNUMBER('実質公債費比率（分子）の構造'!M$53),'実質公債費比率（分子）の構造'!M$53,NA())</f>
        <v>172</v>
      </c>
      <c r="J50" s="170" t="e">
        <f>NA()</f>
        <v>#N/A</v>
      </c>
      <c r="K50" s="170" t="e">
        <f>NA()</f>
        <v>#N/A</v>
      </c>
      <c r="L50" s="170">
        <f>IF(ISNUMBER('実質公債費比率（分子）の構造'!N$53),'実質公債費比率（分子）の構造'!N$53,NA())</f>
        <v>219</v>
      </c>
      <c r="M50" s="170" t="e">
        <f>NA()</f>
        <v>#N/A</v>
      </c>
      <c r="N50" s="170" t="e">
        <f>NA()</f>
        <v>#N/A</v>
      </c>
      <c r="O50" s="170">
        <f>IF(ISNUMBER('実質公債費比率（分子）の構造'!O$53),'実質公債費比率（分子）の構造'!O$53,NA())</f>
        <v>220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3107</v>
      </c>
      <c r="E56" s="169"/>
      <c r="F56" s="169"/>
      <c r="G56" s="169">
        <f>'将来負担比率（分子）の構造'!J$52</f>
        <v>3004</v>
      </c>
      <c r="H56" s="169"/>
      <c r="I56" s="169"/>
      <c r="J56" s="169">
        <f>'将来負担比率（分子）の構造'!K$52</f>
        <v>3043</v>
      </c>
      <c r="K56" s="169"/>
      <c r="L56" s="169"/>
      <c r="M56" s="169">
        <f>'将来負担比率（分子）の構造'!L$52</f>
        <v>3123</v>
      </c>
      <c r="N56" s="169"/>
      <c r="O56" s="169"/>
      <c r="P56" s="169">
        <f>'将来負担比率（分子）の構造'!M$52</f>
        <v>2936</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4148</v>
      </c>
      <c r="E58" s="169"/>
      <c r="F58" s="169"/>
      <c r="G58" s="169">
        <f>'将来負担比率（分子）の構造'!J$50</f>
        <v>4497</v>
      </c>
      <c r="H58" s="169"/>
      <c r="I58" s="169"/>
      <c r="J58" s="169">
        <f>'将来負担比率（分子）の構造'!K$50</f>
        <v>5033</v>
      </c>
      <c r="K58" s="169"/>
      <c r="L58" s="169"/>
      <c r="M58" s="169">
        <f>'将来負担比率（分子）の構造'!L$50</f>
        <v>4912</v>
      </c>
      <c r="N58" s="169"/>
      <c r="O58" s="169"/>
      <c r="P58" s="169">
        <f>'将来負担比率（分子）の構造'!M$50</f>
        <v>5134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537</v>
      </c>
      <c r="C62" s="169"/>
      <c r="D62" s="169"/>
      <c r="E62" s="169">
        <f>'将来負担比率（分子）の構造'!J$45</f>
        <v>541</v>
      </c>
      <c r="F62" s="169"/>
      <c r="G62" s="169"/>
      <c r="H62" s="169">
        <f>'将来負担比率（分子）の構造'!K$45</f>
        <v>502</v>
      </c>
      <c r="I62" s="169"/>
      <c r="J62" s="169"/>
      <c r="K62" s="169">
        <f>'将来負担比率（分子）の構造'!L$45</f>
        <v>504</v>
      </c>
      <c r="L62" s="169"/>
      <c r="M62" s="169"/>
      <c r="N62" s="169">
        <f>'将来負担比率（分子）の構造'!M$45</f>
        <v>505</v>
      </c>
      <c r="O62" s="169"/>
      <c r="P62" s="169"/>
    </row>
    <row r="63" spans="1:16" x14ac:dyDescent="0.15">
      <c r="A63" s="169" t="s">
        <v>34</v>
      </c>
      <c r="B63" s="169">
        <f>'将来負担比率（分子）の構造'!I$44</f>
        <v>136</v>
      </c>
      <c r="C63" s="169"/>
      <c r="D63" s="169"/>
      <c r="E63" s="169">
        <f>'将来負担比率（分子）の構造'!J$44</f>
        <v>125</v>
      </c>
      <c r="F63" s="169"/>
      <c r="G63" s="169"/>
      <c r="H63" s="169">
        <f>'将来負担比率（分子）の構造'!K$44</f>
        <v>112</v>
      </c>
      <c r="I63" s="169"/>
      <c r="J63" s="169"/>
      <c r="K63" s="169">
        <f>'将来負担比率（分子）の構造'!L$44</f>
        <v>101</v>
      </c>
      <c r="L63" s="169"/>
      <c r="M63" s="169"/>
      <c r="N63" s="169">
        <f>'将来負担比率（分子）の構造'!M$44</f>
        <v>89</v>
      </c>
      <c r="O63" s="169"/>
      <c r="P63" s="169"/>
    </row>
    <row r="64" spans="1:16" x14ac:dyDescent="0.15">
      <c r="A64" s="169" t="s">
        <v>33</v>
      </c>
      <c r="B64" s="169">
        <f>'将来負担比率（分子）の構造'!I$43</f>
        <v>1407</v>
      </c>
      <c r="C64" s="169"/>
      <c r="D64" s="169"/>
      <c r="E64" s="169">
        <f>'将来負担比率（分子）の構造'!J$43</f>
        <v>1323</v>
      </c>
      <c r="F64" s="169"/>
      <c r="G64" s="169"/>
      <c r="H64" s="169">
        <f>'将来負担比率（分子）の構造'!K$43</f>
        <v>1207</v>
      </c>
      <c r="I64" s="169"/>
      <c r="J64" s="169"/>
      <c r="K64" s="169">
        <f>'将来負担比率（分子）の構造'!L$43</f>
        <v>1252</v>
      </c>
      <c r="L64" s="169"/>
      <c r="M64" s="169"/>
      <c r="N64" s="169">
        <f>'将来負担比率（分子）の構造'!M$43</f>
        <v>1161</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2135</v>
      </c>
      <c r="C66" s="169"/>
      <c r="D66" s="169"/>
      <c r="E66" s="169">
        <f>'将来負担比率（分子）の構造'!J$41</f>
        <v>1921</v>
      </c>
      <c r="F66" s="169"/>
      <c r="G66" s="169"/>
      <c r="H66" s="169">
        <f>'将来負担比率（分子）の構造'!K$41</f>
        <v>2237</v>
      </c>
      <c r="I66" s="169"/>
      <c r="J66" s="169"/>
      <c r="K66" s="169">
        <f>'将来負担比率（分子）の構造'!L$41</f>
        <v>2591</v>
      </c>
      <c r="L66" s="169"/>
      <c r="M66" s="169"/>
      <c r="N66" s="169">
        <f>'将来負担比率（分子）の構造'!M$41</f>
        <v>2429</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620</v>
      </c>
      <c r="C72" s="173">
        <f>基金残高に係る経年分析!G55</f>
        <v>621</v>
      </c>
      <c r="D72" s="173">
        <f>基金残高に係る経年分析!H55</f>
        <v>622</v>
      </c>
    </row>
    <row r="73" spans="1:16" x14ac:dyDescent="0.15">
      <c r="A73" s="172" t="s">
        <v>74</v>
      </c>
      <c r="B73" s="173">
        <f>基金残高に係る経年分析!F56</f>
        <v>801</v>
      </c>
      <c r="C73" s="173">
        <f>基金残高に係る経年分析!G56</f>
        <v>802</v>
      </c>
      <c r="D73" s="173">
        <f>基金残高に係る経年分析!H56</f>
        <v>803</v>
      </c>
    </row>
    <row r="74" spans="1:16" x14ac:dyDescent="0.15">
      <c r="A74" s="172" t="s">
        <v>75</v>
      </c>
      <c r="B74" s="173">
        <f>基金残高に係る経年分析!F57</f>
        <v>3400</v>
      </c>
      <c r="C74" s="173">
        <f>基金残高に係る経年分析!G57</f>
        <v>3276</v>
      </c>
      <c r="D74" s="173">
        <f>基金残高に係る経年分析!H57</f>
        <v>3497</v>
      </c>
    </row>
  </sheetData>
  <sheetProtection algorithmName="SHA-512" hashValue="M0lOGbKrryLx07DMXzk9iws5Gl9sCfSJWY48R91eI3aWAJq3Gh29t3TsGs6n0QOW12ZXIzV5Ibk3h5uOhDtr/Q==" saltValue="y2hoVaWZ/VQ/nLuQ0rgx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566771</v>
      </c>
      <c r="S5" s="664"/>
      <c r="T5" s="664"/>
      <c r="U5" s="664"/>
      <c r="V5" s="664"/>
      <c r="W5" s="664"/>
      <c r="X5" s="664"/>
      <c r="Y5" s="689"/>
      <c r="Z5" s="702">
        <v>12.4</v>
      </c>
      <c r="AA5" s="702"/>
      <c r="AB5" s="702"/>
      <c r="AC5" s="702"/>
      <c r="AD5" s="703">
        <v>566771</v>
      </c>
      <c r="AE5" s="703"/>
      <c r="AF5" s="703"/>
      <c r="AG5" s="703"/>
      <c r="AH5" s="703"/>
      <c r="AI5" s="703"/>
      <c r="AJ5" s="703"/>
      <c r="AK5" s="703"/>
      <c r="AL5" s="690">
        <v>21.1</v>
      </c>
      <c r="AM5" s="672"/>
      <c r="AN5" s="672"/>
      <c r="AO5" s="691"/>
      <c r="AP5" s="666" t="s">
        <v>216</v>
      </c>
      <c r="AQ5" s="667"/>
      <c r="AR5" s="667"/>
      <c r="AS5" s="667"/>
      <c r="AT5" s="667"/>
      <c r="AU5" s="667"/>
      <c r="AV5" s="667"/>
      <c r="AW5" s="667"/>
      <c r="AX5" s="667"/>
      <c r="AY5" s="667"/>
      <c r="AZ5" s="667"/>
      <c r="BA5" s="667"/>
      <c r="BB5" s="667"/>
      <c r="BC5" s="667"/>
      <c r="BD5" s="667"/>
      <c r="BE5" s="667"/>
      <c r="BF5" s="668"/>
      <c r="BG5" s="608">
        <v>566771</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43426</v>
      </c>
      <c r="S6" s="609"/>
      <c r="T6" s="609"/>
      <c r="U6" s="609"/>
      <c r="V6" s="609"/>
      <c r="W6" s="609"/>
      <c r="X6" s="609"/>
      <c r="Y6" s="610"/>
      <c r="Z6" s="646">
        <v>1</v>
      </c>
      <c r="AA6" s="646"/>
      <c r="AB6" s="646"/>
      <c r="AC6" s="646"/>
      <c r="AD6" s="647">
        <v>43426</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566771</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50661</v>
      </c>
      <c r="CS6" s="609"/>
      <c r="CT6" s="609"/>
      <c r="CU6" s="609"/>
      <c r="CV6" s="609"/>
      <c r="CW6" s="609"/>
      <c r="CX6" s="609"/>
      <c r="CY6" s="610"/>
      <c r="CZ6" s="690">
        <v>1.3</v>
      </c>
      <c r="DA6" s="672"/>
      <c r="DB6" s="672"/>
      <c r="DC6" s="692"/>
      <c r="DD6" s="614" t="s">
        <v>122</v>
      </c>
      <c r="DE6" s="609"/>
      <c r="DF6" s="609"/>
      <c r="DG6" s="609"/>
      <c r="DH6" s="609"/>
      <c r="DI6" s="609"/>
      <c r="DJ6" s="609"/>
      <c r="DK6" s="609"/>
      <c r="DL6" s="609"/>
      <c r="DM6" s="609"/>
      <c r="DN6" s="609"/>
      <c r="DO6" s="609"/>
      <c r="DP6" s="610"/>
      <c r="DQ6" s="614">
        <v>50661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191</v>
      </c>
      <c r="S7" s="609"/>
      <c r="T7" s="609"/>
      <c r="U7" s="609"/>
      <c r="V7" s="609"/>
      <c r="W7" s="609"/>
      <c r="X7" s="609"/>
      <c r="Y7" s="610"/>
      <c r="Z7" s="646">
        <v>0</v>
      </c>
      <c r="AA7" s="646"/>
      <c r="AB7" s="646"/>
      <c r="AC7" s="646"/>
      <c r="AD7" s="647">
        <v>191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277785</v>
      </c>
      <c r="BH7" s="609"/>
      <c r="BI7" s="609"/>
      <c r="BJ7" s="609"/>
      <c r="BK7" s="609"/>
      <c r="BL7" s="609"/>
      <c r="BM7" s="609"/>
      <c r="BN7" s="610"/>
      <c r="BO7" s="646">
        <v>49</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816165</v>
      </c>
      <c r="CS7" s="609"/>
      <c r="CT7" s="609"/>
      <c r="CU7" s="609"/>
      <c r="CV7" s="609"/>
      <c r="CW7" s="609"/>
      <c r="CX7" s="609"/>
      <c r="CY7" s="610"/>
      <c r="CZ7" s="646">
        <v>20.5</v>
      </c>
      <c r="DA7" s="646"/>
      <c r="DB7" s="646"/>
      <c r="DC7" s="646"/>
      <c r="DD7" s="614">
        <v>9798</v>
      </c>
      <c r="DE7" s="609"/>
      <c r="DF7" s="609"/>
      <c r="DG7" s="609"/>
      <c r="DH7" s="609"/>
      <c r="DI7" s="609"/>
      <c r="DJ7" s="609"/>
      <c r="DK7" s="609"/>
      <c r="DL7" s="609"/>
      <c r="DM7" s="609"/>
      <c r="DN7" s="609"/>
      <c r="DO7" s="609"/>
      <c r="DP7" s="610"/>
      <c r="DQ7" s="614">
        <v>731427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3539</v>
      </c>
      <c r="S8" s="609"/>
      <c r="T8" s="609"/>
      <c r="U8" s="609"/>
      <c r="V8" s="609"/>
      <c r="W8" s="609"/>
      <c r="X8" s="609"/>
      <c r="Y8" s="610"/>
      <c r="Z8" s="646">
        <v>0.1</v>
      </c>
      <c r="AA8" s="646"/>
      <c r="AB8" s="646"/>
      <c r="AC8" s="646"/>
      <c r="AD8" s="647">
        <v>3539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10923</v>
      </c>
      <c r="BH8" s="609"/>
      <c r="BI8" s="609"/>
      <c r="BJ8" s="609"/>
      <c r="BK8" s="609"/>
      <c r="BL8" s="609"/>
      <c r="BM8" s="609"/>
      <c r="BN8" s="610"/>
      <c r="BO8" s="646">
        <v>1.9</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1096474</v>
      </c>
      <c r="CS8" s="609"/>
      <c r="CT8" s="609"/>
      <c r="CU8" s="609"/>
      <c r="CV8" s="609"/>
      <c r="CW8" s="609"/>
      <c r="CX8" s="609"/>
      <c r="CY8" s="610"/>
      <c r="CZ8" s="646">
        <v>27.6</v>
      </c>
      <c r="DA8" s="646"/>
      <c r="DB8" s="646"/>
      <c r="DC8" s="646"/>
      <c r="DD8" s="614">
        <v>72908</v>
      </c>
      <c r="DE8" s="609"/>
      <c r="DF8" s="609"/>
      <c r="DG8" s="609"/>
      <c r="DH8" s="609"/>
      <c r="DI8" s="609"/>
      <c r="DJ8" s="609"/>
      <c r="DK8" s="609"/>
      <c r="DL8" s="609"/>
      <c r="DM8" s="609"/>
      <c r="DN8" s="609"/>
      <c r="DO8" s="609"/>
      <c r="DP8" s="610"/>
      <c r="DQ8" s="614">
        <v>729196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3524</v>
      </c>
      <c r="S9" s="609"/>
      <c r="T9" s="609"/>
      <c r="U9" s="609"/>
      <c r="V9" s="609"/>
      <c r="W9" s="609"/>
      <c r="X9" s="609"/>
      <c r="Y9" s="610"/>
      <c r="Z9" s="646">
        <v>0.1</v>
      </c>
      <c r="AA9" s="646"/>
      <c r="AB9" s="646"/>
      <c r="AC9" s="646"/>
      <c r="AD9" s="647">
        <v>3524</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248017</v>
      </c>
      <c r="BH9" s="609"/>
      <c r="BI9" s="609"/>
      <c r="BJ9" s="609"/>
      <c r="BK9" s="609"/>
      <c r="BL9" s="609"/>
      <c r="BM9" s="609"/>
      <c r="BN9" s="610"/>
      <c r="BO9" s="646">
        <v>43.8</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216026</v>
      </c>
      <c r="CS9" s="609"/>
      <c r="CT9" s="609"/>
      <c r="CU9" s="609"/>
      <c r="CV9" s="609"/>
      <c r="CW9" s="609"/>
      <c r="CX9" s="609"/>
      <c r="CY9" s="610"/>
      <c r="CZ9" s="646">
        <v>5.4</v>
      </c>
      <c r="DA9" s="646"/>
      <c r="DB9" s="646"/>
      <c r="DC9" s="646"/>
      <c r="DD9" s="614">
        <v>3447</v>
      </c>
      <c r="DE9" s="609"/>
      <c r="DF9" s="609"/>
      <c r="DG9" s="609"/>
      <c r="DH9" s="609"/>
      <c r="DI9" s="609"/>
      <c r="DJ9" s="609"/>
      <c r="DK9" s="609"/>
      <c r="DL9" s="609"/>
      <c r="DM9" s="609"/>
      <c r="DN9" s="609"/>
      <c r="DO9" s="609"/>
      <c r="DP9" s="610"/>
      <c r="DQ9" s="614">
        <v>173310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10824</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149110</v>
      </c>
      <c r="S11" s="609"/>
      <c r="T11" s="609"/>
      <c r="U11" s="609"/>
      <c r="V11" s="609"/>
      <c r="W11" s="609"/>
      <c r="X11" s="609"/>
      <c r="Y11" s="610"/>
      <c r="Z11" s="611">
        <v>3.3</v>
      </c>
      <c r="AA11" s="612"/>
      <c r="AB11" s="612"/>
      <c r="AC11" s="613"/>
      <c r="AD11" s="614">
        <v>149110</v>
      </c>
      <c r="AE11" s="609"/>
      <c r="AF11" s="609"/>
      <c r="AG11" s="609"/>
      <c r="AH11" s="609"/>
      <c r="AI11" s="609"/>
      <c r="AJ11" s="609"/>
      <c r="AK11" s="610"/>
      <c r="AL11" s="611">
        <v>5.5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8021</v>
      </c>
      <c r="BH11" s="609"/>
      <c r="BI11" s="609"/>
      <c r="BJ11" s="609"/>
      <c r="BK11" s="609"/>
      <c r="BL11" s="609"/>
      <c r="BM11" s="609"/>
      <c r="BN11" s="610"/>
      <c r="BO11" s="646">
        <v>1.4</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187484</v>
      </c>
      <c r="CS11" s="609"/>
      <c r="CT11" s="609"/>
      <c r="CU11" s="609"/>
      <c r="CV11" s="609"/>
      <c r="CW11" s="609"/>
      <c r="CX11" s="609"/>
      <c r="CY11" s="610"/>
      <c r="CZ11" s="646">
        <v>4.7</v>
      </c>
      <c r="DA11" s="646"/>
      <c r="DB11" s="646"/>
      <c r="DC11" s="646"/>
      <c r="DD11" s="614">
        <v>17483</v>
      </c>
      <c r="DE11" s="609"/>
      <c r="DF11" s="609"/>
      <c r="DG11" s="609"/>
      <c r="DH11" s="609"/>
      <c r="DI11" s="609"/>
      <c r="DJ11" s="609"/>
      <c r="DK11" s="609"/>
      <c r="DL11" s="609"/>
      <c r="DM11" s="609"/>
      <c r="DN11" s="609"/>
      <c r="DO11" s="609"/>
      <c r="DP11" s="610"/>
      <c r="DQ11" s="614">
        <v>127400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225127</v>
      </c>
      <c r="BH12" s="609"/>
      <c r="BI12" s="609"/>
      <c r="BJ12" s="609"/>
      <c r="BK12" s="609"/>
      <c r="BL12" s="609"/>
      <c r="BM12" s="609"/>
      <c r="BN12" s="610"/>
      <c r="BO12" s="646">
        <v>39.700000000000003</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64856</v>
      </c>
      <c r="CS12" s="609"/>
      <c r="CT12" s="609"/>
      <c r="CU12" s="609"/>
      <c r="CV12" s="609"/>
      <c r="CW12" s="609"/>
      <c r="CX12" s="609"/>
      <c r="CY12" s="610"/>
      <c r="CZ12" s="646">
        <v>1.6</v>
      </c>
      <c r="DA12" s="646"/>
      <c r="DB12" s="646"/>
      <c r="DC12" s="646"/>
      <c r="DD12" s="614" t="s">
        <v>122</v>
      </c>
      <c r="DE12" s="609"/>
      <c r="DF12" s="609"/>
      <c r="DG12" s="609"/>
      <c r="DH12" s="609"/>
      <c r="DI12" s="609"/>
      <c r="DJ12" s="609"/>
      <c r="DK12" s="609"/>
      <c r="DL12" s="609"/>
      <c r="DM12" s="609"/>
      <c r="DN12" s="609"/>
      <c r="DO12" s="609"/>
      <c r="DP12" s="610"/>
      <c r="DQ12" s="614">
        <v>62554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224315</v>
      </c>
      <c r="BH13" s="609"/>
      <c r="BI13" s="609"/>
      <c r="BJ13" s="609"/>
      <c r="BK13" s="609"/>
      <c r="BL13" s="609"/>
      <c r="BM13" s="609"/>
      <c r="BN13" s="610"/>
      <c r="BO13" s="646">
        <v>39.6</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592632</v>
      </c>
      <c r="CS13" s="609"/>
      <c r="CT13" s="609"/>
      <c r="CU13" s="609"/>
      <c r="CV13" s="609"/>
      <c r="CW13" s="609"/>
      <c r="CX13" s="609"/>
      <c r="CY13" s="610"/>
      <c r="CZ13" s="646">
        <v>14.9</v>
      </c>
      <c r="DA13" s="646"/>
      <c r="DB13" s="646"/>
      <c r="DC13" s="646"/>
      <c r="DD13" s="614">
        <v>342380</v>
      </c>
      <c r="DE13" s="609"/>
      <c r="DF13" s="609"/>
      <c r="DG13" s="609"/>
      <c r="DH13" s="609"/>
      <c r="DI13" s="609"/>
      <c r="DJ13" s="609"/>
      <c r="DK13" s="609"/>
      <c r="DL13" s="609"/>
      <c r="DM13" s="609"/>
      <c r="DN13" s="609"/>
      <c r="DO13" s="609"/>
      <c r="DP13" s="610"/>
      <c r="DQ13" s="614">
        <v>431441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84</v>
      </c>
      <c r="S14" s="609"/>
      <c r="T14" s="609"/>
      <c r="U14" s="609"/>
      <c r="V14" s="609"/>
      <c r="W14" s="609"/>
      <c r="X14" s="609"/>
      <c r="Y14" s="610"/>
      <c r="Z14" s="646">
        <v>0</v>
      </c>
      <c r="AA14" s="646"/>
      <c r="AB14" s="646"/>
      <c r="AC14" s="646"/>
      <c r="AD14" s="647">
        <v>84</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30373</v>
      </c>
      <c r="BH14" s="609"/>
      <c r="BI14" s="609"/>
      <c r="BJ14" s="609"/>
      <c r="BK14" s="609"/>
      <c r="BL14" s="609"/>
      <c r="BM14" s="609"/>
      <c r="BN14" s="610"/>
      <c r="BO14" s="646">
        <v>5.4</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202170</v>
      </c>
      <c r="CS14" s="609"/>
      <c r="CT14" s="609"/>
      <c r="CU14" s="609"/>
      <c r="CV14" s="609"/>
      <c r="CW14" s="609"/>
      <c r="CX14" s="609"/>
      <c r="CY14" s="610"/>
      <c r="CZ14" s="646">
        <v>5.0999999999999996</v>
      </c>
      <c r="DA14" s="646"/>
      <c r="DB14" s="646"/>
      <c r="DC14" s="646"/>
      <c r="DD14" s="614">
        <v>61228</v>
      </c>
      <c r="DE14" s="609"/>
      <c r="DF14" s="609"/>
      <c r="DG14" s="609"/>
      <c r="DH14" s="609"/>
      <c r="DI14" s="609"/>
      <c r="DJ14" s="609"/>
      <c r="DK14" s="609"/>
      <c r="DL14" s="609"/>
      <c r="DM14" s="609"/>
      <c r="DN14" s="609"/>
      <c r="DO14" s="609"/>
      <c r="DP14" s="610"/>
      <c r="DQ14" s="614">
        <v>138716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33486</v>
      </c>
      <c r="BH15" s="609"/>
      <c r="BI15" s="609"/>
      <c r="BJ15" s="609"/>
      <c r="BK15" s="609"/>
      <c r="BL15" s="609"/>
      <c r="BM15" s="609"/>
      <c r="BN15" s="610"/>
      <c r="BO15" s="646">
        <v>5.9</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341359</v>
      </c>
      <c r="CS15" s="609"/>
      <c r="CT15" s="609"/>
      <c r="CU15" s="609"/>
      <c r="CV15" s="609"/>
      <c r="CW15" s="609"/>
      <c r="CX15" s="609"/>
      <c r="CY15" s="610"/>
      <c r="CZ15" s="646">
        <v>8.6</v>
      </c>
      <c r="DA15" s="646"/>
      <c r="DB15" s="646"/>
      <c r="DC15" s="646"/>
      <c r="DD15" s="614">
        <v>23622</v>
      </c>
      <c r="DE15" s="609"/>
      <c r="DF15" s="609"/>
      <c r="DG15" s="609"/>
      <c r="DH15" s="609"/>
      <c r="DI15" s="609"/>
      <c r="DJ15" s="609"/>
      <c r="DK15" s="609"/>
      <c r="DL15" s="609"/>
      <c r="DM15" s="609"/>
      <c r="DN15" s="609"/>
      <c r="DO15" s="609"/>
      <c r="DP15" s="610"/>
      <c r="DQ15" s="614">
        <v>284159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3343</v>
      </c>
      <c r="S16" s="609"/>
      <c r="T16" s="609"/>
      <c r="U16" s="609"/>
      <c r="V16" s="609"/>
      <c r="W16" s="609"/>
      <c r="X16" s="609"/>
      <c r="Y16" s="610"/>
      <c r="Z16" s="646">
        <v>0.1</v>
      </c>
      <c r="AA16" s="646"/>
      <c r="AB16" s="646"/>
      <c r="AC16" s="646"/>
      <c r="AD16" s="647">
        <v>3343</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54494</v>
      </c>
      <c r="CS16" s="609"/>
      <c r="CT16" s="609"/>
      <c r="CU16" s="609"/>
      <c r="CV16" s="609"/>
      <c r="CW16" s="609"/>
      <c r="CX16" s="609"/>
      <c r="CY16" s="610"/>
      <c r="CZ16" s="646">
        <v>1.4</v>
      </c>
      <c r="DA16" s="646"/>
      <c r="DB16" s="646"/>
      <c r="DC16" s="646"/>
      <c r="DD16" s="614" t="s">
        <v>122</v>
      </c>
      <c r="DE16" s="609"/>
      <c r="DF16" s="609"/>
      <c r="DG16" s="609"/>
      <c r="DH16" s="609"/>
      <c r="DI16" s="609"/>
      <c r="DJ16" s="609"/>
      <c r="DK16" s="609"/>
      <c r="DL16" s="609"/>
      <c r="DM16" s="609"/>
      <c r="DN16" s="609"/>
      <c r="DO16" s="609"/>
      <c r="DP16" s="610"/>
      <c r="DQ16" s="614">
        <v>13227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10889</v>
      </c>
      <c r="S17" s="609"/>
      <c r="T17" s="609"/>
      <c r="U17" s="609"/>
      <c r="V17" s="609"/>
      <c r="W17" s="609"/>
      <c r="X17" s="609"/>
      <c r="Y17" s="610"/>
      <c r="Z17" s="646">
        <v>0.2</v>
      </c>
      <c r="AA17" s="646"/>
      <c r="AB17" s="646"/>
      <c r="AC17" s="646"/>
      <c r="AD17" s="647">
        <v>10889</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337096</v>
      </c>
      <c r="CS17" s="609"/>
      <c r="CT17" s="609"/>
      <c r="CU17" s="609"/>
      <c r="CV17" s="609"/>
      <c r="CW17" s="609"/>
      <c r="CX17" s="609"/>
      <c r="CY17" s="610"/>
      <c r="CZ17" s="646">
        <v>8.5</v>
      </c>
      <c r="DA17" s="646"/>
      <c r="DB17" s="646"/>
      <c r="DC17" s="646"/>
      <c r="DD17" s="614" t="s">
        <v>122</v>
      </c>
      <c r="DE17" s="609"/>
      <c r="DF17" s="609"/>
      <c r="DG17" s="609"/>
      <c r="DH17" s="609"/>
      <c r="DI17" s="609"/>
      <c r="DJ17" s="609"/>
      <c r="DK17" s="609"/>
      <c r="DL17" s="609"/>
      <c r="DM17" s="609"/>
      <c r="DN17" s="609"/>
      <c r="DO17" s="609"/>
      <c r="DP17" s="610"/>
      <c r="DQ17" s="614">
        <v>337096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6552</v>
      </c>
      <c r="S18" s="609"/>
      <c r="T18" s="609"/>
      <c r="U18" s="609"/>
      <c r="V18" s="609"/>
      <c r="W18" s="609"/>
      <c r="X18" s="609"/>
      <c r="Y18" s="610"/>
      <c r="Z18" s="646">
        <v>0.1</v>
      </c>
      <c r="AA18" s="646"/>
      <c r="AB18" s="646"/>
      <c r="AC18" s="646"/>
      <c r="AD18" s="647">
        <v>6552</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18561</v>
      </c>
      <c r="CS18" s="609"/>
      <c r="CT18" s="609"/>
      <c r="CU18" s="609"/>
      <c r="CV18" s="609"/>
      <c r="CW18" s="609"/>
      <c r="CX18" s="609"/>
      <c r="CY18" s="610"/>
      <c r="CZ18" s="646">
        <v>0.5</v>
      </c>
      <c r="DA18" s="646"/>
      <c r="DB18" s="646"/>
      <c r="DC18" s="646"/>
      <c r="DD18" s="614">
        <v>18561</v>
      </c>
      <c r="DE18" s="609"/>
      <c r="DF18" s="609"/>
      <c r="DG18" s="609"/>
      <c r="DH18" s="609"/>
      <c r="DI18" s="609"/>
      <c r="DJ18" s="609"/>
      <c r="DK18" s="609"/>
      <c r="DL18" s="609"/>
      <c r="DM18" s="609"/>
      <c r="DN18" s="609"/>
      <c r="DO18" s="609"/>
      <c r="DP18" s="610"/>
      <c r="DQ18" s="614">
        <v>18236</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5232</v>
      </c>
      <c r="S19" s="609"/>
      <c r="T19" s="609"/>
      <c r="U19" s="609"/>
      <c r="V19" s="609"/>
      <c r="W19" s="609"/>
      <c r="X19" s="609"/>
      <c r="Y19" s="610"/>
      <c r="Z19" s="646">
        <v>0.1</v>
      </c>
      <c r="AA19" s="646"/>
      <c r="AB19" s="646"/>
      <c r="AC19" s="646"/>
      <c r="AD19" s="647">
        <v>5232</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1320</v>
      </c>
      <c r="S20" s="609"/>
      <c r="T20" s="609"/>
      <c r="U20" s="609"/>
      <c r="V20" s="609"/>
      <c r="W20" s="609"/>
      <c r="X20" s="609"/>
      <c r="Y20" s="610"/>
      <c r="Z20" s="646">
        <v>0</v>
      </c>
      <c r="AA20" s="646"/>
      <c r="AB20" s="646"/>
      <c r="AC20" s="646"/>
      <c r="AD20" s="647">
        <v>1320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3977978</v>
      </c>
      <c r="CS20" s="609"/>
      <c r="CT20" s="609"/>
      <c r="CU20" s="609"/>
      <c r="CV20" s="609"/>
      <c r="CW20" s="609"/>
      <c r="CX20" s="609"/>
      <c r="CY20" s="610"/>
      <c r="CZ20" s="646">
        <v>100</v>
      </c>
      <c r="DA20" s="646"/>
      <c r="DB20" s="646"/>
      <c r="DC20" s="646"/>
      <c r="DD20" s="614">
        <v>549427</v>
      </c>
      <c r="DE20" s="609"/>
      <c r="DF20" s="609"/>
      <c r="DG20" s="609"/>
      <c r="DH20" s="609"/>
      <c r="DI20" s="609"/>
      <c r="DJ20" s="609"/>
      <c r="DK20" s="609"/>
      <c r="DL20" s="609"/>
      <c r="DM20" s="609"/>
      <c r="DN20" s="609"/>
      <c r="DO20" s="609"/>
      <c r="DP20" s="610"/>
      <c r="DQ20" s="614">
        <v>3097423</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2103038</v>
      </c>
      <c r="S21" s="609"/>
      <c r="T21" s="609"/>
      <c r="U21" s="609"/>
      <c r="V21" s="609"/>
      <c r="W21" s="609"/>
      <c r="X21" s="609"/>
      <c r="Y21" s="610"/>
      <c r="Z21" s="646">
        <v>46.1</v>
      </c>
      <c r="AA21" s="646"/>
      <c r="AB21" s="646"/>
      <c r="AC21" s="646"/>
      <c r="AD21" s="647">
        <v>1890646</v>
      </c>
      <c r="AE21" s="647"/>
      <c r="AF21" s="647"/>
      <c r="AG21" s="647"/>
      <c r="AH21" s="647"/>
      <c r="AI21" s="647"/>
      <c r="AJ21" s="647"/>
      <c r="AK21" s="647"/>
      <c r="AL21" s="611">
        <v>70.3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1890646</v>
      </c>
      <c r="S22" s="609"/>
      <c r="T22" s="609"/>
      <c r="U22" s="609"/>
      <c r="V22" s="609"/>
      <c r="W22" s="609"/>
      <c r="X22" s="609"/>
      <c r="Y22" s="610"/>
      <c r="Z22" s="646">
        <v>41.4</v>
      </c>
      <c r="AA22" s="646"/>
      <c r="AB22" s="646"/>
      <c r="AC22" s="646"/>
      <c r="AD22" s="647">
        <v>1890646</v>
      </c>
      <c r="AE22" s="647"/>
      <c r="AF22" s="647"/>
      <c r="AG22" s="647"/>
      <c r="AH22" s="647"/>
      <c r="AI22" s="647"/>
      <c r="AJ22" s="647"/>
      <c r="AK22" s="647"/>
      <c r="AL22" s="611">
        <v>70.3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212389</v>
      </c>
      <c r="S23" s="609"/>
      <c r="T23" s="609"/>
      <c r="U23" s="609"/>
      <c r="V23" s="609"/>
      <c r="W23" s="609"/>
      <c r="X23" s="609"/>
      <c r="Y23" s="610"/>
      <c r="Z23" s="646">
        <v>4.7</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3</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1612427</v>
      </c>
      <c r="CS24" s="664"/>
      <c r="CT24" s="664"/>
      <c r="CU24" s="664"/>
      <c r="CV24" s="664"/>
      <c r="CW24" s="664"/>
      <c r="CX24" s="664"/>
      <c r="CY24" s="689"/>
      <c r="CZ24" s="690">
        <v>40.5</v>
      </c>
      <c r="DA24" s="672"/>
      <c r="DB24" s="672"/>
      <c r="DC24" s="692"/>
      <c r="DD24" s="688">
        <v>1260317</v>
      </c>
      <c r="DE24" s="664"/>
      <c r="DF24" s="664"/>
      <c r="DG24" s="664"/>
      <c r="DH24" s="664"/>
      <c r="DI24" s="664"/>
      <c r="DJ24" s="664"/>
      <c r="DK24" s="689"/>
      <c r="DL24" s="688">
        <v>1196658</v>
      </c>
      <c r="DM24" s="664"/>
      <c r="DN24" s="664"/>
      <c r="DO24" s="664"/>
      <c r="DP24" s="664"/>
      <c r="DQ24" s="664"/>
      <c r="DR24" s="664"/>
      <c r="DS24" s="664"/>
      <c r="DT24" s="664"/>
      <c r="DU24" s="664"/>
      <c r="DV24" s="689"/>
      <c r="DW24" s="690">
        <v>44.3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2890467</v>
      </c>
      <c r="S25" s="609"/>
      <c r="T25" s="609"/>
      <c r="U25" s="609"/>
      <c r="V25" s="609"/>
      <c r="W25" s="609"/>
      <c r="X25" s="609"/>
      <c r="Y25" s="610"/>
      <c r="Z25" s="646">
        <v>63.3</v>
      </c>
      <c r="AA25" s="646"/>
      <c r="AB25" s="646"/>
      <c r="AC25" s="646"/>
      <c r="AD25" s="647">
        <v>2678075</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788748</v>
      </c>
      <c r="CS25" s="621"/>
      <c r="CT25" s="621"/>
      <c r="CU25" s="621"/>
      <c r="CV25" s="621"/>
      <c r="CW25" s="621"/>
      <c r="CX25" s="621"/>
      <c r="CY25" s="622"/>
      <c r="CZ25" s="611">
        <v>19.8</v>
      </c>
      <c r="DA25" s="623"/>
      <c r="DB25" s="623"/>
      <c r="DC25" s="624"/>
      <c r="DD25" s="614">
        <v>727234</v>
      </c>
      <c r="DE25" s="621"/>
      <c r="DF25" s="621"/>
      <c r="DG25" s="621"/>
      <c r="DH25" s="621"/>
      <c r="DI25" s="621"/>
      <c r="DJ25" s="621"/>
      <c r="DK25" s="622"/>
      <c r="DL25" s="614">
        <v>726265</v>
      </c>
      <c r="DM25" s="621"/>
      <c r="DN25" s="621"/>
      <c r="DO25" s="621"/>
      <c r="DP25" s="621"/>
      <c r="DQ25" s="621"/>
      <c r="DR25" s="621"/>
      <c r="DS25" s="621"/>
      <c r="DT25" s="621"/>
      <c r="DU25" s="621"/>
      <c r="DV25" s="622"/>
      <c r="DW25" s="611">
        <v>26.9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358453</v>
      </c>
      <c r="CS26" s="609"/>
      <c r="CT26" s="609"/>
      <c r="CU26" s="609"/>
      <c r="CV26" s="609"/>
      <c r="CW26" s="609"/>
      <c r="CX26" s="609"/>
      <c r="CY26" s="610"/>
      <c r="CZ26" s="611">
        <v>9</v>
      </c>
      <c r="DA26" s="623"/>
      <c r="DB26" s="623"/>
      <c r="DC26" s="624"/>
      <c r="DD26" s="614">
        <v>318023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47655</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566771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486583</v>
      </c>
      <c r="CS27" s="621"/>
      <c r="CT27" s="621"/>
      <c r="CU27" s="621"/>
      <c r="CV27" s="621"/>
      <c r="CW27" s="621"/>
      <c r="CX27" s="621"/>
      <c r="CY27" s="622"/>
      <c r="CZ27" s="611">
        <v>12.2</v>
      </c>
      <c r="DA27" s="623"/>
      <c r="DB27" s="623"/>
      <c r="DC27" s="624"/>
      <c r="DD27" s="614">
        <v>195987</v>
      </c>
      <c r="DE27" s="621"/>
      <c r="DF27" s="621"/>
      <c r="DG27" s="621"/>
      <c r="DH27" s="621"/>
      <c r="DI27" s="621"/>
      <c r="DJ27" s="621"/>
      <c r="DK27" s="622"/>
      <c r="DL27" s="614">
        <v>133297</v>
      </c>
      <c r="DM27" s="621"/>
      <c r="DN27" s="621"/>
      <c r="DO27" s="621"/>
      <c r="DP27" s="621"/>
      <c r="DQ27" s="621"/>
      <c r="DR27" s="621"/>
      <c r="DS27" s="621"/>
      <c r="DT27" s="621"/>
      <c r="DU27" s="621"/>
      <c r="DV27" s="622"/>
      <c r="DW27" s="611">
        <v>4.9000000000000004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46549</v>
      </c>
      <c r="S28" s="609"/>
      <c r="T28" s="609"/>
      <c r="U28" s="609"/>
      <c r="V28" s="609"/>
      <c r="W28" s="609"/>
      <c r="X28" s="609"/>
      <c r="Y28" s="610"/>
      <c r="Z28" s="646">
        <v>1</v>
      </c>
      <c r="AA28" s="646"/>
      <c r="AB28" s="646"/>
      <c r="AC28" s="646"/>
      <c r="AD28" s="647">
        <v>12089</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337096</v>
      </c>
      <c r="CS28" s="609"/>
      <c r="CT28" s="609"/>
      <c r="CU28" s="609"/>
      <c r="CV28" s="609"/>
      <c r="CW28" s="609"/>
      <c r="CX28" s="609"/>
      <c r="CY28" s="610"/>
      <c r="CZ28" s="611">
        <v>8.5</v>
      </c>
      <c r="DA28" s="623"/>
      <c r="DB28" s="623"/>
      <c r="DC28" s="624"/>
      <c r="DD28" s="614">
        <v>337096</v>
      </c>
      <c r="DE28" s="609"/>
      <c r="DF28" s="609"/>
      <c r="DG28" s="609"/>
      <c r="DH28" s="609"/>
      <c r="DI28" s="609"/>
      <c r="DJ28" s="609"/>
      <c r="DK28" s="610"/>
      <c r="DL28" s="614">
        <v>337096</v>
      </c>
      <c r="DM28" s="609"/>
      <c r="DN28" s="609"/>
      <c r="DO28" s="609"/>
      <c r="DP28" s="609"/>
      <c r="DQ28" s="609"/>
      <c r="DR28" s="609"/>
      <c r="DS28" s="609"/>
      <c r="DT28" s="609"/>
      <c r="DU28" s="609"/>
      <c r="DV28" s="610"/>
      <c r="DW28" s="611">
        <v>12.5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9112</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337096</v>
      </c>
      <c r="CS29" s="621"/>
      <c r="CT29" s="621"/>
      <c r="CU29" s="621"/>
      <c r="CV29" s="621"/>
      <c r="CW29" s="621"/>
      <c r="CX29" s="621"/>
      <c r="CY29" s="622"/>
      <c r="CZ29" s="611">
        <v>8.5</v>
      </c>
      <c r="DA29" s="623"/>
      <c r="DB29" s="623"/>
      <c r="DC29" s="624"/>
      <c r="DD29" s="614">
        <v>337096</v>
      </c>
      <c r="DE29" s="621"/>
      <c r="DF29" s="621"/>
      <c r="DG29" s="621"/>
      <c r="DH29" s="621"/>
      <c r="DI29" s="621"/>
      <c r="DJ29" s="621"/>
      <c r="DK29" s="622"/>
      <c r="DL29" s="614">
        <v>337096</v>
      </c>
      <c r="DM29" s="621"/>
      <c r="DN29" s="621"/>
      <c r="DO29" s="621"/>
      <c r="DP29" s="621"/>
      <c r="DQ29" s="621"/>
      <c r="DR29" s="621"/>
      <c r="DS29" s="621"/>
      <c r="DT29" s="621"/>
      <c r="DU29" s="621"/>
      <c r="DV29" s="622"/>
      <c r="DW29" s="611">
        <v>12.5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436134</v>
      </c>
      <c r="S30" s="609"/>
      <c r="T30" s="609"/>
      <c r="U30" s="609"/>
      <c r="V30" s="609"/>
      <c r="W30" s="609"/>
      <c r="X30" s="609"/>
      <c r="Y30" s="610"/>
      <c r="Z30" s="646">
        <v>9.6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331100</v>
      </c>
      <c r="CS30" s="609"/>
      <c r="CT30" s="609"/>
      <c r="CU30" s="609"/>
      <c r="CV30" s="609"/>
      <c r="CW30" s="609"/>
      <c r="CX30" s="609"/>
      <c r="CY30" s="610"/>
      <c r="CZ30" s="611">
        <v>8.3000000000000007</v>
      </c>
      <c r="DA30" s="623"/>
      <c r="DB30" s="623"/>
      <c r="DC30" s="624"/>
      <c r="DD30" s="614">
        <v>331100</v>
      </c>
      <c r="DE30" s="609"/>
      <c r="DF30" s="609"/>
      <c r="DG30" s="609"/>
      <c r="DH30" s="609"/>
      <c r="DI30" s="609"/>
      <c r="DJ30" s="609"/>
      <c r="DK30" s="610"/>
      <c r="DL30" s="614">
        <v>331100</v>
      </c>
      <c r="DM30" s="609"/>
      <c r="DN30" s="609"/>
      <c r="DO30" s="609"/>
      <c r="DP30" s="609"/>
      <c r="DQ30" s="609"/>
      <c r="DR30" s="609"/>
      <c r="DS30" s="609"/>
      <c r="DT30" s="609"/>
      <c r="DU30" s="609"/>
      <c r="DV30" s="610"/>
      <c r="DW30" s="611">
        <v>12.3</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99.4</v>
      </c>
      <c r="BH31" s="671"/>
      <c r="BI31" s="671"/>
      <c r="BJ31" s="671"/>
      <c r="BK31" s="671"/>
      <c r="BL31" s="671"/>
      <c r="BM31" s="672">
        <v>97.3</v>
      </c>
      <c r="BN31" s="671"/>
      <c r="BO31" s="671"/>
      <c r="BP31" s="671"/>
      <c r="BQ31" s="673"/>
      <c r="BR31" s="670">
        <v>99.3</v>
      </c>
      <c r="BS31" s="671"/>
      <c r="BT31" s="671"/>
      <c r="BU31" s="671"/>
      <c r="BV31" s="671"/>
      <c r="BW31" s="671"/>
      <c r="BX31" s="672">
        <v>97.4</v>
      </c>
      <c r="BY31" s="671"/>
      <c r="BZ31" s="671"/>
      <c r="CA31" s="671"/>
      <c r="CB31" s="673"/>
      <c r="CD31" s="629"/>
      <c r="CE31" s="630"/>
      <c r="CF31" s="605" t="s">
        <v>300</v>
      </c>
      <c r="CG31" s="606"/>
      <c r="CH31" s="606"/>
      <c r="CI31" s="606"/>
      <c r="CJ31" s="606"/>
      <c r="CK31" s="606"/>
      <c r="CL31" s="606"/>
      <c r="CM31" s="606"/>
      <c r="CN31" s="606"/>
      <c r="CO31" s="606"/>
      <c r="CP31" s="606"/>
      <c r="CQ31" s="607"/>
      <c r="CR31" s="608">
        <v>5996</v>
      </c>
      <c r="CS31" s="621"/>
      <c r="CT31" s="621"/>
      <c r="CU31" s="621"/>
      <c r="CV31" s="621"/>
      <c r="CW31" s="621"/>
      <c r="CX31" s="621"/>
      <c r="CY31" s="622"/>
      <c r="CZ31" s="611">
        <v>0.2</v>
      </c>
      <c r="DA31" s="623"/>
      <c r="DB31" s="623"/>
      <c r="DC31" s="624"/>
      <c r="DD31" s="614">
        <v>5996</v>
      </c>
      <c r="DE31" s="621"/>
      <c r="DF31" s="621"/>
      <c r="DG31" s="621"/>
      <c r="DH31" s="621"/>
      <c r="DI31" s="621"/>
      <c r="DJ31" s="621"/>
      <c r="DK31" s="622"/>
      <c r="DL31" s="614">
        <v>5996</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206218</v>
      </c>
      <c r="S32" s="609"/>
      <c r="T32" s="609"/>
      <c r="U32" s="609"/>
      <c r="V32" s="609"/>
      <c r="W32" s="609"/>
      <c r="X32" s="609"/>
      <c r="Y32" s="610"/>
      <c r="Z32" s="646">
        <v>4.5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99.6</v>
      </c>
      <c r="BH32" s="621"/>
      <c r="BI32" s="621"/>
      <c r="BJ32" s="621"/>
      <c r="BK32" s="621"/>
      <c r="BL32" s="621"/>
      <c r="BM32" s="612">
        <v>99.1</v>
      </c>
      <c r="BN32" s="621"/>
      <c r="BO32" s="621"/>
      <c r="BP32" s="621"/>
      <c r="BQ32" s="644"/>
      <c r="BR32" s="679">
        <v>99.7</v>
      </c>
      <c r="BS32" s="621"/>
      <c r="BT32" s="621"/>
      <c r="BU32" s="621"/>
      <c r="BV32" s="621"/>
      <c r="BW32" s="621"/>
      <c r="BX32" s="612">
        <v>99.2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58818</v>
      </c>
      <c r="S33" s="609"/>
      <c r="T33" s="609"/>
      <c r="U33" s="609"/>
      <c r="V33" s="609"/>
      <c r="W33" s="609"/>
      <c r="X33" s="609"/>
      <c r="Y33" s="610"/>
      <c r="Z33" s="646">
        <v>1.3</v>
      </c>
      <c r="AA33" s="646"/>
      <c r="AB33" s="646"/>
      <c r="AC33" s="646"/>
      <c r="AD33" s="647">
        <v>390</v>
      </c>
      <c r="AE33" s="647"/>
      <c r="AF33" s="647"/>
      <c r="AG33" s="647"/>
      <c r="AH33" s="647"/>
      <c r="AI33" s="647"/>
      <c r="AJ33" s="647"/>
      <c r="AK33" s="647"/>
      <c r="AL33" s="611">
        <v>0</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v>
      </c>
      <c r="BH33" s="593"/>
      <c r="BI33" s="593"/>
      <c r="BJ33" s="593"/>
      <c r="BK33" s="593"/>
      <c r="BL33" s="593"/>
      <c r="BM33" s="639">
        <v>94.8</v>
      </c>
      <c r="BN33" s="593"/>
      <c r="BO33" s="593"/>
      <c r="BP33" s="593"/>
      <c r="BQ33" s="656"/>
      <c r="BR33" s="669">
        <v>98.8</v>
      </c>
      <c r="BS33" s="593"/>
      <c r="BT33" s="593"/>
      <c r="BU33" s="593"/>
      <c r="BV33" s="593"/>
      <c r="BW33" s="593"/>
      <c r="BX33" s="639">
        <v>95</v>
      </c>
      <c r="BY33" s="593"/>
      <c r="BZ33" s="593"/>
      <c r="CA33" s="593"/>
      <c r="CB33" s="656"/>
      <c r="CD33" s="605" t="s">
        <v>307</v>
      </c>
      <c r="CE33" s="606"/>
      <c r="CF33" s="606"/>
      <c r="CG33" s="606"/>
      <c r="CH33" s="606"/>
      <c r="CI33" s="606"/>
      <c r="CJ33" s="606"/>
      <c r="CK33" s="606"/>
      <c r="CL33" s="606"/>
      <c r="CM33" s="606"/>
      <c r="CN33" s="606"/>
      <c r="CO33" s="606"/>
      <c r="CP33" s="606"/>
      <c r="CQ33" s="607"/>
      <c r="CR33" s="608">
        <v>1761630</v>
      </c>
      <c r="CS33" s="621"/>
      <c r="CT33" s="621"/>
      <c r="CU33" s="621"/>
      <c r="CV33" s="621"/>
      <c r="CW33" s="621"/>
      <c r="CX33" s="621"/>
      <c r="CY33" s="622"/>
      <c r="CZ33" s="611">
        <v>44.3</v>
      </c>
      <c r="DA33" s="623"/>
      <c r="DB33" s="623"/>
      <c r="DC33" s="624"/>
      <c r="DD33" s="614">
        <v>1497919</v>
      </c>
      <c r="DE33" s="621"/>
      <c r="DF33" s="621"/>
      <c r="DG33" s="621"/>
      <c r="DH33" s="621"/>
      <c r="DI33" s="621"/>
      <c r="DJ33" s="621"/>
      <c r="DK33" s="622"/>
      <c r="DL33" s="614">
        <v>953515</v>
      </c>
      <c r="DM33" s="621"/>
      <c r="DN33" s="621"/>
      <c r="DO33" s="621"/>
      <c r="DP33" s="621"/>
      <c r="DQ33" s="621"/>
      <c r="DR33" s="621"/>
      <c r="DS33" s="621"/>
      <c r="DT33" s="621"/>
      <c r="DU33" s="621"/>
      <c r="DV33" s="622"/>
      <c r="DW33" s="611">
        <v>35.299999999999997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149024</v>
      </c>
      <c r="S34" s="609"/>
      <c r="T34" s="609"/>
      <c r="U34" s="609"/>
      <c r="V34" s="609"/>
      <c r="W34" s="609"/>
      <c r="X34" s="609"/>
      <c r="Y34" s="610"/>
      <c r="Z34" s="646">
        <v>3.3</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633585</v>
      </c>
      <c r="CS34" s="609"/>
      <c r="CT34" s="609"/>
      <c r="CU34" s="609"/>
      <c r="CV34" s="609"/>
      <c r="CW34" s="609"/>
      <c r="CX34" s="609"/>
      <c r="CY34" s="610"/>
      <c r="CZ34" s="611">
        <v>15.9</v>
      </c>
      <c r="DA34" s="623"/>
      <c r="DB34" s="623"/>
      <c r="DC34" s="624"/>
      <c r="DD34" s="614">
        <v>496948</v>
      </c>
      <c r="DE34" s="609"/>
      <c r="DF34" s="609"/>
      <c r="DG34" s="609"/>
      <c r="DH34" s="609"/>
      <c r="DI34" s="609"/>
      <c r="DJ34" s="609"/>
      <c r="DK34" s="610"/>
      <c r="DL34" s="614">
        <v>331172</v>
      </c>
      <c r="DM34" s="609"/>
      <c r="DN34" s="609"/>
      <c r="DO34" s="609"/>
      <c r="DP34" s="609"/>
      <c r="DQ34" s="609"/>
      <c r="DR34" s="609"/>
      <c r="DS34" s="609"/>
      <c r="DT34" s="609"/>
      <c r="DU34" s="609"/>
      <c r="DV34" s="610"/>
      <c r="DW34" s="611">
        <v>12.3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824</v>
      </c>
      <c r="S35" s="609"/>
      <c r="T35" s="609"/>
      <c r="U35" s="609"/>
      <c r="V35" s="609"/>
      <c r="W35" s="609"/>
      <c r="X35" s="609"/>
      <c r="Y35" s="610"/>
      <c r="Z35" s="646">
        <v>0</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34562</v>
      </c>
      <c r="CS35" s="621"/>
      <c r="CT35" s="621"/>
      <c r="CU35" s="621"/>
      <c r="CV35" s="621"/>
      <c r="CW35" s="621"/>
      <c r="CX35" s="621"/>
      <c r="CY35" s="622"/>
      <c r="CZ35" s="611">
        <v>0.9</v>
      </c>
      <c r="DA35" s="623"/>
      <c r="DB35" s="623"/>
      <c r="DC35" s="624"/>
      <c r="DD35" s="614">
        <v>24997</v>
      </c>
      <c r="DE35" s="621"/>
      <c r="DF35" s="621"/>
      <c r="DG35" s="621"/>
      <c r="DH35" s="621"/>
      <c r="DI35" s="621"/>
      <c r="DJ35" s="621"/>
      <c r="DK35" s="622"/>
      <c r="DL35" s="614">
        <v>15411</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507822</v>
      </c>
      <c r="S36" s="609"/>
      <c r="T36" s="609"/>
      <c r="U36" s="609"/>
      <c r="V36" s="609"/>
      <c r="W36" s="609"/>
      <c r="X36" s="609"/>
      <c r="Y36" s="610"/>
      <c r="Z36" s="646">
        <v>11.1</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448310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11708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516637</v>
      </c>
      <c r="CS36" s="609"/>
      <c r="CT36" s="609"/>
      <c r="CU36" s="609"/>
      <c r="CV36" s="609"/>
      <c r="CW36" s="609"/>
      <c r="CX36" s="609"/>
      <c r="CY36" s="610"/>
      <c r="CZ36" s="611">
        <v>13</v>
      </c>
      <c r="DA36" s="623"/>
      <c r="DB36" s="623"/>
      <c r="DC36" s="624"/>
      <c r="DD36" s="614">
        <v>464604</v>
      </c>
      <c r="DE36" s="609"/>
      <c r="DF36" s="609"/>
      <c r="DG36" s="609"/>
      <c r="DH36" s="609"/>
      <c r="DI36" s="609"/>
      <c r="DJ36" s="609"/>
      <c r="DK36" s="610"/>
      <c r="DL36" s="614">
        <v>305484</v>
      </c>
      <c r="DM36" s="609"/>
      <c r="DN36" s="609"/>
      <c r="DO36" s="609"/>
      <c r="DP36" s="609"/>
      <c r="DQ36" s="609"/>
      <c r="DR36" s="609"/>
      <c r="DS36" s="609"/>
      <c r="DT36" s="609"/>
      <c r="DU36" s="609"/>
      <c r="DV36" s="610"/>
      <c r="DW36" s="611">
        <v>11.3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44050</v>
      </c>
      <c r="S37" s="609"/>
      <c r="T37" s="609"/>
      <c r="U37" s="609"/>
      <c r="V37" s="609"/>
      <c r="W37" s="609"/>
      <c r="X37" s="609"/>
      <c r="Y37" s="610"/>
      <c r="Z37" s="646">
        <v>1</v>
      </c>
      <c r="AA37" s="646"/>
      <c r="AB37" s="646"/>
      <c r="AC37" s="646"/>
      <c r="AD37" s="647">
        <v>63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159500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9608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163382</v>
      </c>
      <c r="CS37" s="621"/>
      <c r="CT37" s="621"/>
      <c r="CU37" s="621"/>
      <c r="CV37" s="621"/>
      <c r="CW37" s="621"/>
      <c r="CX37" s="621"/>
      <c r="CY37" s="622"/>
      <c r="CZ37" s="611">
        <v>4.0999999999999996</v>
      </c>
      <c r="DA37" s="623"/>
      <c r="DB37" s="623"/>
      <c r="DC37" s="624"/>
      <c r="DD37" s="614">
        <v>161870</v>
      </c>
      <c r="DE37" s="621"/>
      <c r="DF37" s="621"/>
      <c r="DG37" s="621"/>
      <c r="DH37" s="621"/>
      <c r="DI37" s="621"/>
      <c r="DJ37" s="621"/>
      <c r="DK37" s="622"/>
      <c r="DL37" s="614">
        <v>146237</v>
      </c>
      <c r="DM37" s="621"/>
      <c r="DN37" s="621"/>
      <c r="DO37" s="621"/>
      <c r="DP37" s="621"/>
      <c r="DQ37" s="621"/>
      <c r="DR37" s="621"/>
      <c r="DS37" s="621"/>
      <c r="DT37" s="621"/>
      <c r="DU37" s="621"/>
      <c r="DV37" s="622"/>
      <c r="DW37" s="611">
        <v>5.4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169500</v>
      </c>
      <c r="S38" s="609"/>
      <c r="T38" s="609"/>
      <c r="U38" s="609"/>
      <c r="V38" s="609"/>
      <c r="W38" s="609"/>
      <c r="X38" s="609"/>
      <c r="Y38" s="610"/>
      <c r="Z38" s="646">
        <v>3.7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25756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724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263054</v>
      </c>
      <c r="CS38" s="609"/>
      <c r="CT38" s="609"/>
      <c r="CU38" s="609"/>
      <c r="CV38" s="609"/>
      <c r="CW38" s="609"/>
      <c r="CX38" s="609"/>
      <c r="CY38" s="610"/>
      <c r="CZ38" s="611">
        <v>6.6</v>
      </c>
      <c r="DA38" s="623"/>
      <c r="DB38" s="623"/>
      <c r="DC38" s="624"/>
      <c r="DD38" s="614">
        <v>222241</v>
      </c>
      <c r="DE38" s="609"/>
      <c r="DF38" s="609"/>
      <c r="DG38" s="609"/>
      <c r="DH38" s="609"/>
      <c r="DI38" s="609"/>
      <c r="DJ38" s="609"/>
      <c r="DK38" s="610"/>
      <c r="DL38" s="614">
        <v>215854</v>
      </c>
      <c r="DM38" s="609"/>
      <c r="DN38" s="609"/>
      <c r="DO38" s="609"/>
      <c r="DP38" s="609"/>
      <c r="DQ38" s="609"/>
      <c r="DR38" s="609"/>
      <c r="DS38" s="609"/>
      <c r="DT38" s="609"/>
      <c r="DU38" s="609"/>
      <c r="DV38" s="610"/>
      <c r="DW38" s="611">
        <v>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1134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222758</v>
      </c>
      <c r="CS39" s="621"/>
      <c r="CT39" s="621"/>
      <c r="CU39" s="621"/>
      <c r="CV39" s="621"/>
      <c r="CW39" s="621"/>
      <c r="CX39" s="621"/>
      <c r="CY39" s="622"/>
      <c r="CZ39" s="611">
        <v>5.6</v>
      </c>
      <c r="DA39" s="623"/>
      <c r="DB39" s="623"/>
      <c r="DC39" s="624"/>
      <c r="DD39" s="614">
        <v>200460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10000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91034</v>
      </c>
      <c r="CS40" s="609"/>
      <c r="CT40" s="609"/>
      <c r="CU40" s="609"/>
      <c r="CV40" s="609"/>
      <c r="CW40" s="609"/>
      <c r="CX40" s="609"/>
      <c r="CY40" s="610"/>
      <c r="CZ40" s="611">
        <v>2.2999999999999998</v>
      </c>
      <c r="DA40" s="623"/>
      <c r="DB40" s="623"/>
      <c r="DC40" s="624"/>
      <c r="DD40" s="614">
        <v>88669</v>
      </c>
      <c r="DE40" s="609"/>
      <c r="DF40" s="609"/>
      <c r="DG40" s="609"/>
      <c r="DH40" s="609"/>
      <c r="DI40" s="609"/>
      <c r="DJ40" s="609"/>
      <c r="DK40" s="610"/>
      <c r="DL40" s="614">
        <v>85594</v>
      </c>
      <c r="DM40" s="609"/>
      <c r="DN40" s="609"/>
      <c r="DO40" s="609"/>
      <c r="DP40" s="609"/>
      <c r="DQ40" s="609"/>
      <c r="DR40" s="609"/>
      <c r="DS40" s="609"/>
      <c r="DT40" s="609"/>
      <c r="DU40" s="609"/>
      <c r="DV40" s="610"/>
      <c r="DW40" s="611">
        <v>3.2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4566173</v>
      </c>
      <c r="S41" s="633"/>
      <c r="T41" s="633"/>
      <c r="U41" s="633"/>
      <c r="V41" s="633"/>
      <c r="W41" s="633"/>
      <c r="X41" s="633"/>
      <c r="Y41" s="636"/>
      <c r="Z41" s="637">
        <v>100</v>
      </c>
      <c r="AA41" s="637"/>
      <c r="AB41" s="637"/>
      <c r="AC41" s="637"/>
      <c r="AD41" s="638">
        <v>2690617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33330</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229724</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398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603921</v>
      </c>
      <c r="CS42" s="621"/>
      <c r="CT42" s="621"/>
      <c r="CU42" s="621"/>
      <c r="CV42" s="621"/>
      <c r="CW42" s="621"/>
      <c r="CX42" s="621"/>
      <c r="CY42" s="622"/>
      <c r="CZ42" s="611">
        <v>15.2</v>
      </c>
      <c r="DA42" s="623"/>
      <c r="DB42" s="623"/>
      <c r="DC42" s="624"/>
      <c r="DD42" s="614">
        <v>339187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549427</v>
      </c>
      <c r="CS44" s="609"/>
      <c r="CT44" s="609"/>
      <c r="CU44" s="609"/>
      <c r="CV44" s="609"/>
      <c r="CW44" s="609"/>
      <c r="CX44" s="609"/>
      <c r="CY44" s="610"/>
      <c r="CZ44" s="611">
        <v>13.8</v>
      </c>
      <c r="DA44" s="612"/>
      <c r="DB44" s="612"/>
      <c r="DC44" s="613"/>
      <c r="DD44" s="614">
        <v>325960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134475</v>
      </c>
      <c r="CS45" s="621"/>
      <c r="CT45" s="621"/>
      <c r="CU45" s="621"/>
      <c r="CV45" s="621"/>
      <c r="CW45" s="621"/>
      <c r="CX45" s="621"/>
      <c r="CY45" s="622"/>
      <c r="CZ45" s="611">
        <v>3.4</v>
      </c>
      <c r="DA45" s="623"/>
      <c r="DB45" s="623"/>
      <c r="DC45" s="624"/>
      <c r="DD45" s="614">
        <v>16311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399989</v>
      </c>
      <c r="CS46" s="609"/>
      <c r="CT46" s="609"/>
      <c r="CU46" s="609"/>
      <c r="CV46" s="609"/>
      <c r="CW46" s="609"/>
      <c r="CX46" s="609"/>
      <c r="CY46" s="610"/>
      <c r="CZ46" s="611">
        <v>10.1</v>
      </c>
      <c r="DA46" s="612"/>
      <c r="DB46" s="612"/>
      <c r="DC46" s="613"/>
      <c r="DD46" s="614">
        <v>299766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54494</v>
      </c>
      <c r="CS47" s="621"/>
      <c r="CT47" s="621"/>
      <c r="CU47" s="621"/>
      <c r="CV47" s="621"/>
      <c r="CW47" s="621"/>
      <c r="CX47" s="621"/>
      <c r="CY47" s="622"/>
      <c r="CZ47" s="611">
        <v>1.4</v>
      </c>
      <c r="DA47" s="623"/>
      <c r="DB47" s="623"/>
      <c r="DC47" s="624"/>
      <c r="DD47" s="614">
        <v>13227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3977978</v>
      </c>
      <c r="CS49" s="593"/>
      <c r="CT49" s="593"/>
      <c r="CU49" s="593"/>
      <c r="CV49" s="593"/>
      <c r="CW49" s="593"/>
      <c r="CX49" s="593"/>
      <c r="CY49" s="594"/>
      <c r="CZ49" s="595">
        <v>100</v>
      </c>
      <c r="DA49" s="596"/>
      <c r="DB49" s="596"/>
      <c r="DC49" s="597"/>
      <c r="DD49" s="598">
        <v>3097423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JWrZ4NtROERfqLpHeCElRD311u7t1wQpyzBh65pDa0TO9YmObTGtogMhAUgGvSL9T7vcaonLGQH+bFeU/HoTQ==" saltValue="h4140Qvhj5p5iY9gL7a07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4566</v>
      </c>
      <c r="R7" s="1090"/>
      <c r="S7" s="1090"/>
      <c r="T7" s="1090"/>
      <c r="U7" s="1090"/>
      <c r="V7" s="1090">
        <v>3978</v>
      </c>
      <c r="W7" s="1090"/>
      <c r="X7" s="1090"/>
      <c r="Y7" s="1090"/>
      <c r="Z7" s="1090"/>
      <c r="AA7" s="1090">
        <v>588</v>
      </c>
      <c r="AB7" s="1090"/>
      <c r="AC7" s="1090"/>
      <c r="AD7" s="1090"/>
      <c r="AE7" s="1091"/>
      <c r="AF7" s="1092">
        <v>403</v>
      </c>
      <c r="AG7" s="1093"/>
      <c r="AH7" s="1093"/>
      <c r="AI7" s="1093"/>
      <c r="AJ7" s="1094"/>
      <c r="AK7" s="1095">
        <v>1</v>
      </c>
      <c r="AL7" s="1096"/>
      <c r="AM7" s="1096"/>
      <c r="AN7" s="1096"/>
      <c r="AO7" s="1096"/>
      <c r="AP7" s="1096">
        <v>2429</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15">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376</v>
      </c>
      <c r="B23" s="924" t="s">
        <v>377</v>
      </c>
      <c r="C23" s="925"/>
      <c r="D23" s="925"/>
      <c r="E23" s="925"/>
      <c r="F23" s="925"/>
      <c r="G23" s="925"/>
      <c r="H23" s="925"/>
      <c r="I23" s="925"/>
      <c r="J23" s="925"/>
      <c r="K23" s="925"/>
      <c r="L23" s="925"/>
      <c r="M23" s="925"/>
      <c r="N23" s="925"/>
      <c r="O23" s="925"/>
      <c r="P23" s="935"/>
      <c r="Q23" s="1054">
        <v>4566</v>
      </c>
      <c r="R23" s="1048"/>
      <c r="S23" s="1048"/>
      <c r="T23" s="1048"/>
      <c r="U23" s="1048"/>
      <c r="V23" s="1048">
        <v>3978</v>
      </c>
      <c r="W23" s="1048"/>
      <c r="X23" s="1048"/>
      <c r="Y23" s="1048"/>
      <c r="Z23" s="1048"/>
      <c r="AA23" s="1048">
        <v>588</v>
      </c>
      <c r="AB23" s="1048"/>
      <c r="AC23" s="1048"/>
      <c r="AD23" s="1048"/>
      <c r="AE23" s="1055"/>
      <c r="AF23" s="1056">
        <v>403</v>
      </c>
      <c r="AG23" s="1048"/>
      <c r="AH23" s="1048"/>
      <c r="AI23" s="1048"/>
      <c r="AJ23" s="1057"/>
      <c r="AK23" s="1058"/>
      <c r="AL23" s="1059"/>
      <c r="AM23" s="1059"/>
      <c r="AN23" s="1059"/>
      <c r="AO23" s="1059"/>
      <c r="AP23" s="1048">
        <v>2429</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388</v>
      </c>
      <c r="C28" s="1035"/>
      <c r="D28" s="1035"/>
      <c r="E28" s="1035"/>
      <c r="F28" s="1035"/>
      <c r="G28" s="1035"/>
      <c r="H28" s="1035"/>
      <c r="I28" s="1035"/>
      <c r="J28" s="1035"/>
      <c r="K28" s="1035"/>
      <c r="L28" s="1035"/>
      <c r="M28" s="1035"/>
      <c r="N28" s="1035"/>
      <c r="O28" s="1035"/>
      <c r="P28" s="1036"/>
      <c r="Q28" s="1037">
        <v>616</v>
      </c>
      <c r="R28" s="1038"/>
      <c r="S28" s="1038"/>
      <c r="T28" s="1038"/>
      <c r="U28" s="1038"/>
      <c r="V28" s="1038">
        <v>604</v>
      </c>
      <c r="W28" s="1038"/>
      <c r="X28" s="1038"/>
      <c r="Y28" s="1038"/>
      <c r="Z28" s="1038"/>
      <c r="AA28" s="1038">
        <v>12</v>
      </c>
      <c r="AB28" s="1038"/>
      <c r="AC28" s="1038"/>
      <c r="AD28" s="1038"/>
      <c r="AE28" s="1039"/>
      <c r="AF28" s="1040">
        <v>12</v>
      </c>
      <c r="AG28" s="1038"/>
      <c r="AH28" s="1038"/>
      <c r="AI28" s="1038"/>
      <c r="AJ28" s="1041"/>
      <c r="AK28" s="1029">
        <v>33</v>
      </c>
      <c r="AL28" s="1030"/>
      <c r="AM28" s="1030"/>
      <c r="AN28" s="1030"/>
      <c r="AO28" s="1030"/>
      <c r="AP28" s="1030" t="s">
        <v>548</v>
      </c>
      <c r="AQ28" s="1030"/>
      <c r="AR28" s="1030"/>
      <c r="AS28" s="1030"/>
      <c r="AT28" s="1030"/>
      <c r="AU28" s="1030" t="s">
        <v>487</v>
      </c>
      <c r="AV28" s="1030"/>
      <c r="AW28" s="1030"/>
      <c r="AX28" s="1030"/>
      <c r="AY28" s="1030"/>
      <c r="AZ28" s="1031" t="s">
        <v>487</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389</v>
      </c>
      <c r="C29" s="1018"/>
      <c r="D29" s="1018"/>
      <c r="E29" s="1018"/>
      <c r="F29" s="1018"/>
      <c r="G29" s="1018"/>
      <c r="H29" s="1018"/>
      <c r="I29" s="1018"/>
      <c r="J29" s="1018"/>
      <c r="K29" s="1018"/>
      <c r="L29" s="1018"/>
      <c r="M29" s="1018"/>
      <c r="N29" s="1018"/>
      <c r="O29" s="1018"/>
      <c r="P29" s="1019"/>
      <c r="Q29" s="1025">
        <v>90</v>
      </c>
      <c r="R29" s="1026"/>
      <c r="S29" s="1026"/>
      <c r="T29" s="1026"/>
      <c r="U29" s="1026"/>
      <c r="V29" s="1026">
        <v>90</v>
      </c>
      <c r="W29" s="1026"/>
      <c r="X29" s="1026"/>
      <c r="Y29" s="1026"/>
      <c r="Z29" s="1026"/>
      <c r="AA29" s="1026">
        <v>0</v>
      </c>
      <c r="AB29" s="1026"/>
      <c r="AC29" s="1026"/>
      <c r="AD29" s="1026"/>
      <c r="AE29" s="1027"/>
      <c r="AF29" s="1022">
        <v>0</v>
      </c>
      <c r="AG29" s="1023"/>
      <c r="AH29" s="1023"/>
      <c r="AI29" s="1023"/>
      <c r="AJ29" s="1024"/>
      <c r="AK29" s="967">
        <v>25</v>
      </c>
      <c r="AL29" s="958"/>
      <c r="AM29" s="958"/>
      <c r="AN29" s="958"/>
      <c r="AO29" s="958"/>
      <c r="AP29" s="958" t="s">
        <v>548</v>
      </c>
      <c r="AQ29" s="958"/>
      <c r="AR29" s="958"/>
      <c r="AS29" s="958"/>
      <c r="AT29" s="958"/>
      <c r="AU29" s="958" t="s">
        <v>487</v>
      </c>
      <c r="AV29" s="958"/>
      <c r="AW29" s="958"/>
      <c r="AX29" s="958"/>
      <c r="AY29" s="958"/>
      <c r="AZ29" s="1028" t="s">
        <v>487</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390</v>
      </c>
      <c r="C30" s="1018"/>
      <c r="D30" s="1018"/>
      <c r="E30" s="1018"/>
      <c r="F30" s="1018"/>
      <c r="G30" s="1018"/>
      <c r="H30" s="1018"/>
      <c r="I30" s="1018"/>
      <c r="J30" s="1018"/>
      <c r="K30" s="1018"/>
      <c r="L30" s="1018"/>
      <c r="M30" s="1018"/>
      <c r="N30" s="1018"/>
      <c r="O30" s="1018"/>
      <c r="P30" s="1019"/>
      <c r="Q30" s="1025">
        <v>842</v>
      </c>
      <c r="R30" s="1026"/>
      <c r="S30" s="1026"/>
      <c r="T30" s="1026"/>
      <c r="U30" s="1026"/>
      <c r="V30" s="1026">
        <v>800</v>
      </c>
      <c r="W30" s="1026"/>
      <c r="X30" s="1026"/>
      <c r="Y30" s="1026"/>
      <c r="Z30" s="1026"/>
      <c r="AA30" s="1026">
        <v>42</v>
      </c>
      <c r="AB30" s="1026"/>
      <c r="AC30" s="1026"/>
      <c r="AD30" s="1026"/>
      <c r="AE30" s="1027"/>
      <c r="AF30" s="1022">
        <v>42</v>
      </c>
      <c r="AG30" s="1023"/>
      <c r="AH30" s="1023"/>
      <c r="AI30" s="1023"/>
      <c r="AJ30" s="1024"/>
      <c r="AK30" s="967">
        <v>121</v>
      </c>
      <c r="AL30" s="958"/>
      <c r="AM30" s="958"/>
      <c r="AN30" s="958"/>
      <c r="AO30" s="958"/>
      <c r="AP30" s="958" t="s">
        <v>487</v>
      </c>
      <c r="AQ30" s="958"/>
      <c r="AR30" s="958"/>
      <c r="AS30" s="958"/>
      <c r="AT30" s="958"/>
      <c r="AU30" s="958" t="s">
        <v>487</v>
      </c>
      <c r="AV30" s="958"/>
      <c r="AW30" s="958"/>
      <c r="AX30" s="958"/>
      <c r="AY30" s="958"/>
      <c r="AZ30" s="1028" t="s">
        <v>487</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391</v>
      </c>
      <c r="C31" s="1018"/>
      <c r="D31" s="1018"/>
      <c r="E31" s="1018"/>
      <c r="F31" s="1018"/>
      <c r="G31" s="1018"/>
      <c r="H31" s="1018"/>
      <c r="I31" s="1018"/>
      <c r="J31" s="1018"/>
      <c r="K31" s="1018"/>
      <c r="L31" s="1018"/>
      <c r="M31" s="1018"/>
      <c r="N31" s="1018"/>
      <c r="O31" s="1018"/>
      <c r="P31" s="1019"/>
      <c r="Q31" s="1025">
        <v>7</v>
      </c>
      <c r="R31" s="1026"/>
      <c r="S31" s="1026"/>
      <c r="T31" s="1026"/>
      <c r="U31" s="1026"/>
      <c r="V31" s="1026">
        <v>7</v>
      </c>
      <c r="W31" s="1026"/>
      <c r="X31" s="1026"/>
      <c r="Y31" s="1026"/>
      <c r="Z31" s="1026"/>
      <c r="AA31" s="1026">
        <v>0</v>
      </c>
      <c r="AB31" s="1026"/>
      <c r="AC31" s="1026"/>
      <c r="AD31" s="1026"/>
      <c r="AE31" s="1027"/>
      <c r="AF31" s="1022" t="s">
        <v>122</v>
      </c>
      <c r="AG31" s="1023"/>
      <c r="AH31" s="1023"/>
      <c r="AI31" s="1023"/>
      <c r="AJ31" s="1024"/>
      <c r="AK31" s="967">
        <v>4</v>
      </c>
      <c r="AL31" s="958"/>
      <c r="AM31" s="958"/>
      <c r="AN31" s="958"/>
      <c r="AO31" s="958"/>
      <c r="AP31" s="958" t="s">
        <v>487</v>
      </c>
      <c r="AQ31" s="958"/>
      <c r="AR31" s="958"/>
      <c r="AS31" s="958"/>
      <c r="AT31" s="958"/>
      <c r="AU31" s="958" t="s">
        <v>487</v>
      </c>
      <c r="AV31" s="958"/>
      <c r="AW31" s="958"/>
      <c r="AX31" s="958"/>
      <c r="AY31" s="958"/>
      <c r="AZ31" s="1028" t="s">
        <v>487</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392</v>
      </c>
      <c r="C32" s="1018"/>
      <c r="D32" s="1018"/>
      <c r="E32" s="1018"/>
      <c r="F32" s="1018"/>
      <c r="G32" s="1018"/>
      <c r="H32" s="1018"/>
      <c r="I32" s="1018"/>
      <c r="J32" s="1018"/>
      <c r="K32" s="1018"/>
      <c r="L32" s="1018"/>
      <c r="M32" s="1018"/>
      <c r="N32" s="1018"/>
      <c r="O32" s="1018"/>
      <c r="P32" s="1019"/>
      <c r="Q32" s="1025">
        <v>159</v>
      </c>
      <c r="R32" s="1026"/>
      <c r="S32" s="1026"/>
      <c r="T32" s="1026"/>
      <c r="U32" s="1026"/>
      <c r="V32" s="1026">
        <v>179</v>
      </c>
      <c r="W32" s="1026"/>
      <c r="X32" s="1026"/>
      <c r="Y32" s="1026"/>
      <c r="Z32" s="1026"/>
      <c r="AA32" s="1026">
        <v>-20</v>
      </c>
      <c r="AB32" s="1026"/>
      <c r="AC32" s="1026"/>
      <c r="AD32" s="1026"/>
      <c r="AE32" s="1027"/>
      <c r="AF32" s="1022">
        <v>435</v>
      </c>
      <c r="AG32" s="1023"/>
      <c r="AH32" s="1023"/>
      <c r="AI32" s="1023"/>
      <c r="AJ32" s="1024"/>
      <c r="AK32" s="967">
        <v>21</v>
      </c>
      <c r="AL32" s="958"/>
      <c r="AM32" s="958"/>
      <c r="AN32" s="958"/>
      <c r="AO32" s="958"/>
      <c r="AP32" s="958">
        <v>699</v>
      </c>
      <c r="AQ32" s="958"/>
      <c r="AR32" s="958"/>
      <c r="AS32" s="958"/>
      <c r="AT32" s="958"/>
      <c r="AU32" s="958">
        <v>374</v>
      </c>
      <c r="AV32" s="958"/>
      <c r="AW32" s="958"/>
      <c r="AX32" s="958"/>
      <c r="AY32" s="958"/>
      <c r="AZ32" s="1028" t="s">
        <v>487</v>
      </c>
      <c r="BA32" s="1028"/>
      <c r="BB32" s="1028"/>
      <c r="BC32" s="1028"/>
      <c r="BD32" s="1028"/>
      <c r="BE32" s="959" t="s">
        <v>393</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394</v>
      </c>
      <c r="C33" s="1018"/>
      <c r="D33" s="1018"/>
      <c r="E33" s="1018"/>
      <c r="F33" s="1018"/>
      <c r="G33" s="1018"/>
      <c r="H33" s="1018"/>
      <c r="I33" s="1018"/>
      <c r="J33" s="1018"/>
      <c r="K33" s="1018"/>
      <c r="L33" s="1018"/>
      <c r="M33" s="1018"/>
      <c r="N33" s="1018"/>
      <c r="O33" s="1018"/>
      <c r="P33" s="1019"/>
      <c r="Q33" s="1025">
        <v>287</v>
      </c>
      <c r="R33" s="1026"/>
      <c r="S33" s="1026"/>
      <c r="T33" s="1026"/>
      <c r="U33" s="1026"/>
      <c r="V33" s="1026">
        <v>283</v>
      </c>
      <c r="W33" s="1026"/>
      <c r="X33" s="1026"/>
      <c r="Y33" s="1026"/>
      <c r="Z33" s="1026"/>
      <c r="AA33" s="1026">
        <v>4</v>
      </c>
      <c r="AB33" s="1026"/>
      <c r="AC33" s="1026"/>
      <c r="AD33" s="1026"/>
      <c r="AE33" s="1027"/>
      <c r="AF33" s="1022">
        <v>71</v>
      </c>
      <c r="AG33" s="1023"/>
      <c r="AH33" s="1023"/>
      <c r="AI33" s="1023"/>
      <c r="AJ33" s="1024"/>
      <c r="AK33" s="967">
        <v>129</v>
      </c>
      <c r="AL33" s="958"/>
      <c r="AM33" s="958"/>
      <c r="AN33" s="958"/>
      <c r="AO33" s="958"/>
      <c r="AP33" s="958">
        <v>715</v>
      </c>
      <c r="AQ33" s="958"/>
      <c r="AR33" s="958"/>
      <c r="AS33" s="958"/>
      <c r="AT33" s="958"/>
      <c r="AU33" s="958">
        <v>714</v>
      </c>
      <c r="AV33" s="958"/>
      <c r="AW33" s="958"/>
      <c r="AX33" s="958"/>
      <c r="AY33" s="958"/>
      <c r="AZ33" s="1028" t="s">
        <v>487</v>
      </c>
      <c r="BA33" s="1028"/>
      <c r="BB33" s="1028"/>
      <c r="BC33" s="1028"/>
      <c r="BD33" s="1028"/>
      <c r="BE33" s="959" t="s">
        <v>393</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395</v>
      </c>
      <c r="C34" s="1018"/>
      <c r="D34" s="1018"/>
      <c r="E34" s="1018"/>
      <c r="F34" s="1018"/>
      <c r="G34" s="1018"/>
      <c r="H34" s="1018"/>
      <c r="I34" s="1018"/>
      <c r="J34" s="1018"/>
      <c r="K34" s="1018"/>
      <c r="L34" s="1018"/>
      <c r="M34" s="1018"/>
      <c r="N34" s="1018"/>
      <c r="O34" s="1018"/>
      <c r="P34" s="1019"/>
      <c r="Q34" s="1025">
        <v>25</v>
      </c>
      <c r="R34" s="1026"/>
      <c r="S34" s="1026"/>
      <c r="T34" s="1026"/>
      <c r="U34" s="1026"/>
      <c r="V34" s="1026">
        <v>35</v>
      </c>
      <c r="W34" s="1026"/>
      <c r="X34" s="1026"/>
      <c r="Y34" s="1026"/>
      <c r="Z34" s="1026"/>
      <c r="AA34" s="1026">
        <v>-10</v>
      </c>
      <c r="AB34" s="1026"/>
      <c r="AC34" s="1026"/>
      <c r="AD34" s="1026"/>
      <c r="AE34" s="1027"/>
      <c r="AF34" s="1022">
        <v>4</v>
      </c>
      <c r="AG34" s="1023"/>
      <c r="AH34" s="1023"/>
      <c r="AI34" s="1023"/>
      <c r="AJ34" s="1024"/>
      <c r="AK34" s="967">
        <v>26</v>
      </c>
      <c r="AL34" s="958"/>
      <c r="AM34" s="958"/>
      <c r="AN34" s="958"/>
      <c r="AO34" s="958"/>
      <c r="AP34" s="958">
        <v>73</v>
      </c>
      <c r="AQ34" s="958"/>
      <c r="AR34" s="958"/>
      <c r="AS34" s="958"/>
      <c r="AT34" s="958"/>
      <c r="AU34" s="958">
        <v>73</v>
      </c>
      <c r="AV34" s="958"/>
      <c r="AW34" s="958"/>
      <c r="AX34" s="958"/>
      <c r="AY34" s="958"/>
      <c r="AZ34" s="1028" t="s">
        <v>487</v>
      </c>
      <c r="BA34" s="1028"/>
      <c r="BB34" s="1028"/>
      <c r="BC34" s="1028"/>
      <c r="BD34" s="1028"/>
      <c r="BE34" s="959" t="s">
        <v>393</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564</v>
      </c>
      <c r="AG63" s="946"/>
      <c r="AH63" s="946"/>
      <c r="AI63" s="946"/>
      <c r="AJ63" s="1009"/>
      <c r="AK63" s="1010"/>
      <c r="AL63" s="950"/>
      <c r="AM63" s="950"/>
      <c r="AN63" s="950"/>
      <c r="AO63" s="950"/>
      <c r="AP63" s="946">
        <v>1487</v>
      </c>
      <c r="AQ63" s="946"/>
      <c r="AR63" s="946"/>
      <c r="AS63" s="946"/>
      <c r="AT63" s="946"/>
      <c r="AU63" s="946">
        <v>1161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549</v>
      </c>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v>124</v>
      </c>
      <c r="AG68" s="969"/>
      <c r="AH68" s="969"/>
      <c r="AI68" s="969"/>
      <c r="AJ68" s="969"/>
      <c r="AK68" s="969"/>
      <c r="AL68" s="969"/>
      <c r="AM68" s="969"/>
      <c r="AN68" s="969"/>
      <c r="AO68" s="969"/>
      <c r="AP68" s="969">
        <v>2232</v>
      </c>
      <c r="AQ68" s="969"/>
      <c r="AR68" s="969"/>
      <c r="AS68" s="969"/>
      <c r="AT68" s="969"/>
      <c r="AU68" s="969">
        <v>86</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550</v>
      </c>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v>9</v>
      </c>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551</v>
      </c>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v>68</v>
      </c>
      <c r="AG70" s="958"/>
      <c r="AH70" s="958"/>
      <c r="AI70" s="958"/>
      <c r="AJ70" s="958"/>
      <c r="AK70" s="958"/>
      <c r="AL70" s="958"/>
      <c r="AM70" s="958"/>
      <c r="AN70" s="958"/>
      <c r="AO70" s="958"/>
      <c r="AP70" s="958">
        <v>57</v>
      </c>
      <c r="AQ70" s="958"/>
      <c r="AR70" s="958"/>
      <c r="AS70" s="958"/>
      <c r="AT70" s="958"/>
      <c r="AU70" s="958">
        <v>3</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552</v>
      </c>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v>7</v>
      </c>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553</v>
      </c>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v>0</v>
      </c>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554</v>
      </c>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v>0</v>
      </c>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555</v>
      </c>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v>13</v>
      </c>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556</v>
      </c>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v>55</v>
      </c>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557</v>
      </c>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v>195</v>
      </c>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t="s">
        <v>558</v>
      </c>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v>13694</v>
      </c>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t="s">
        <v>559</v>
      </c>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v>0</v>
      </c>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t="s">
        <v>560</v>
      </c>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v>2440</v>
      </c>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t="s">
        <v>561</v>
      </c>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v>4</v>
      </c>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t="s">
        <v>562</v>
      </c>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v>5</v>
      </c>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t="s">
        <v>563</v>
      </c>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v>3</v>
      </c>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t="s">
        <v>564</v>
      </c>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v>2</v>
      </c>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16619</v>
      </c>
      <c r="AG88" s="946"/>
      <c r="AH88" s="946"/>
      <c r="AI88" s="946"/>
      <c r="AJ88" s="946"/>
      <c r="AK88" s="950"/>
      <c r="AL88" s="950"/>
      <c r="AM88" s="950"/>
      <c r="AN88" s="950"/>
      <c r="AO88" s="950"/>
      <c r="AP88" s="946">
        <v>2288</v>
      </c>
      <c r="AQ88" s="946"/>
      <c r="AR88" s="946"/>
      <c r="AS88" s="946"/>
      <c r="AT88" s="946"/>
      <c r="AU88" s="946">
        <v>89</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24"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295214</v>
      </c>
      <c r="AB110" s="876"/>
      <c r="AC110" s="876"/>
      <c r="AD110" s="876"/>
      <c r="AE110" s="877"/>
      <c r="AF110" s="878">
        <v>328203</v>
      </c>
      <c r="AG110" s="876"/>
      <c r="AH110" s="876"/>
      <c r="AI110" s="876"/>
      <c r="AJ110" s="877"/>
      <c r="AK110" s="878">
        <v>337096</v>
      </c>
      <c r="AL110" s="876"/>
      <c r="AM110" s="876"/>
      <c r="AN110" s="876"/>
      <c r="AO110" s="877"/>
      <c r="AP110" s="879">
        <v>14.2</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2237089</v>
      </c>
      <c r="BR110" s="829"/>
      <c r="BS110" s="829"/>
      <c r="BT110" s="829"/>
      <c r="BU110" s="829"/>
      <c r="BV110" s="829">
        <v>2590745</v>
      </c>
      <c r="BW110" s="829"/>
      <c r="BX110" s="829"/>
      <c r="BY110" s="829"/>
      <c r="BZ110" s="829"/>
      <c r="CA110" s="829">
        <v>2429145</v>
      </c>
      <c r="CB110" s="829"/>
      <c r="CC110" s="829"/>
      <c r="CD110" s="829"/>
      <c r="CE110" s="829"/>
      <c r="CF110" s="853">
        <v>102.1</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1207390</v>
      </c>
      <c r="BR112" s="804"/>
      <c r="BS112" s="804"/>
      <c r="BT112" s="804"/>
      <c r="BU112" s="804"/>
      <c r="BV112" s="804">
        <v>1251908</v>
      </c>
      <c r="BW112" s="804"/>
      <c r="BX112" s="804"/>
      <c r="BY112" s="804"/>
      <c r="BZ112" s="804"/>
      <c r="CA112" s="804">
        <v>1160979</v>
      </c>
      <c r="CB112" s="804"/>
      <c r="CC112" s="804"/>
      <c r="CD112" s="804"/>
      <c r="CE112" s="804"/>
      <c r="CF112" s="862">
        <v>48.8</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211782</v>
      </c>
      <c r="AB113" s="906"/>
      <c r="AC113" s="906"/>
      <c r="AD113" s="906"/>
      <c r="AE113" s="907"/>
      <c r="AF113" s="908">
        <v>205679</v>
      </c>
      <c r="AG113" s="906"/>
      <c r="AH113" s="906"/>
      <c r="AI113" s="906"/>
      <c r="AJ113" s="907"/>
      <c r="AK113" s="908">
        <v>175887</v>
      </c>
      <c r="AL113" s="906"/>
      <c r="AM113" s="906"/>
      <c r="AN113" s="906"/>
      <c r="AO113" s="907"/>
      <c r="AP113" s="909">
        <v>7.4</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111901</v>
      </c>
      <c r="BR113" s="804"/>
      <c r="BS113" s="804"/>
      <c r="BT113" s="804"/>
      <c r="BU113" s="804"/>
      <c r="BV113" s="804">
        <v>100653</v>
      </c>
      <c r="BW113" s="804"/>
      <c r="BX113" s="804"/>
      <c r="BY113" s="804"/>
      <c r="BZ113" s="804"/>
      <c r="CA113" s="804">
        <v>88913</v>
      </c>
      <c r="CB113" s="804"/>
      <c r="CC113" s="804"/>
      <c r="CD113" s="804"/>
      <c r="CE113" s="804"/>
      <c r="CF113" s="862">
        <v>3.7</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12762</v>
      </c>
      <c r="AB114" s="767"/>
      <c r="AC114" s="767"/>
      <c r="AD114" s="767"/>
      <c r="AE114" s="768"/>
      <c r="AF114" s="769">
        <v>12970</v>
      </c>
      <c r="AG114" s="767"/>
      <c r="AH114" s="767"/>
      <c r="AI114" s="767"/>
      <c r="AJ114" s="768"/>
      <c r="AK114" s="769">
        <v>12430</v>
      </c>
      <c r="AL114" s="767"/>
      <c r="AM114" s="767"/>
      <c r="AN114" s="767"/>
      <c r="AO114" s="768"/>
      <c r="AP114" s="811">
        <v>0.5</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501502</v>
      </c>
      <c r="BR114" s="804"/>
      <c r="BS114" s="804"/>
      <c r="BT114" s="804"/>
      <c r="BU114" s="804"/>
      <c r="BV114" s="804">
        <v>503720</v>
      </c>
      <c r="BW114" s="804"/>
      <c r="BX114" s="804"/>
      <c r="BY114" s="804"/>
      <c r="BZ114" s="804"/>
      <c r="CA114" s="804">
        <v>505478</v>
      </c>
      <c r="CB114" s="804"/>
      <c r="CC114" s="804"/>
      <c r="CD114" s="804"/>
      <c r="CE114" s="804"/>
      <c r="CF114" s="862">
        <v>21.2</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519758</v>
      </c>
      <c r="AB117" s="890"/>
      <c r="AC117" s="890"/>
      <c r="AD117" s="890"/>
      <c r="AE117" s="891"/>
      <c r="AF117" s="892">
        <v>546852</v>
      </c>
      <c r="AG117" s="890"/>
      <c r="AH117" s="890"/>
      <c r="AI117" s="890"/>
      <c r="AJ117" s="891"/>
      <c r="AK117" s="892">
        <v>525413</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442</v>
      </c>
      <c r="BP119" s="865"/>
      <c r="BQ119" s="866">
        <v>4057882</v>
      </c>
      <c r="BR119" s="832"/>
      <c r="BS119" s="832"/>
      <c r="BT119" s="832"/>
      <c r="BU119" s="832"/>
      <c r="BV119" s="832">
        <v>4447026</v>
      </c>
      <c r="BW119" s="832"/>
      <c r="BX119" s="832"/>
      <c r="BY119" s="832"/>
      <c r="BZ119" s="832"/>
      <c r="CA119" s="832">
        <v>4184515</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5032784</v>
      </c>
      <c r="BR120" s="829"/>
      <c r="BS120" s="829"/>
      <c r="BT120" s="829"/>
      <c r="BU120" s="829"/>
      <c r="BV120" s="829">
        <v>4912277</v>
      </c>
      <c r="BW120" s="829"/>
      <c r="BX120" s="829"/>
      <c r="BY120" s="829"/>
      <c r="BZ120" s="829"/>
      <c r="CA120" s="829">
        <v>5133639</v>
      </c>
      <c r="CB120" s="829"/>
      <c r="CC120" s="829"/>
      <c r="CD120" s="829"/>
      <c r="CE120" s="829"/>
      <c r="CF120" s="853">
        <v>215.8</v>
      </c>
      <c r="CG120" s="854"/>
      <c r="CH120" s="854"/>
      <c r="CI120" s="854"/>
      <c r="CJ120" s="854"/>
      <c r="CK120" s="855" t="s">
        <v>446</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732356</v>
      </c>
      <c r="DH120" s="829"/>
      <c r="DI120" s="829"/>
      <c r="DJ120" s="829"/>
      <c r="DK120" s="829"/>
      <c r="DL120" s="829">
        <v>777706</v>
      </c>
      <c r="DM120" s="829"/>
      <c r="DN120" s="829"/>
      <c r="DO120" s="829"/>
      <c r="DP120" s="829"/>
      <c r="DQ120" s="829">
        <v>713970</v>
      </c>
      <c r="DR120" s="829"/>
      <c r="DS120" s="829"/>
      <c r="DT120" s="829"/>
      <c r="DU120" s="829"/>
      <c r="DV120" s="830">
        <v>30</v>
      </c>
      <c r="DW120" s="830"/>
      <c r="DX120" s="830"/>
      <c r="DY120" s="830"/>
      <c r="DZ120" s="831"/>
    </row>
    <row r="121" spans="1:130" s="224"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343218</v>
      </c>
      <c r="DH121" s="804"/>
      <c r="DI121" s="804"/>
      <c r="DJ121" s="804"/>
      <c r="DK121" s="804"/>
      <c r="DL121" s="804">
        <v>376888</v>
      </c>
      <c r="DM121" s="804"/>
      <c r="DN121" s="804"/>
      <c r="DO121" s="804"/>
      <c r="DP121" s="804"/>
      <c r="DQ121" s="804">
        <v>373976</v>
      </c>
      <c r="DR121" s="804"/>
      <c r="DS121" s="804"/>
      <c r="DT121" s="804"/>
      <c r="DU121" s="804"/>
      <c r="DV121" s="781">
        <v>15.7</v>
      </c>
      <c r="DW121" s="781"/>
      <c r="DX121" s="781"/>
      <c r="DY121" s="781"/>
      <c r="DZ121" s="782"/>
    </row>
    <row r="122" spans="1:130" s="224"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3043137</v>
      </c>
      <c r="BR122" s="832"/>
      <c r="BS122" s="832"/>
      <c r="BT122" s="832"/>
      <c r="BU122" s="832"/>
      <c r="BV122" s="832">
        <v>3122726</v>
      </c>
      <c r="BW122" s="832"/>
      <c r="BX122" s="832"/>
      <c r="BY122" s="832"/>
      <c r="BZ122" s="832"/>
      <c r="CA122" s="832">
        <v>2935793</v>
      </c>
      <c r="CB122" s="832"/>
      <c r="CC122" s="832"/>
      <c r="CD122" s="832"/>
      <c r="CE122" s="832"/>
      <c r="CF122" s="833">
        <v>123.4</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131816</v>
      </c>
      <c r="DH122" s="804"/>
      <c r="DI122" s="804"/>
      <c r="DJ122" s="804"/>
      <c r="DK122" s="804"/>
      <c r="DL122" s="804">
        <v>97314</v>
      </c>
      <c r="DM122" s="804"/>
      <c r="DN122" s="804"/>
      <c r="DO122" s="804"/>
      <c r="DP122" s="804"/>
      <c r="DQ122" s="804">
        <v>73033</v>
      </c>
      <c r="DR122" s="804"/>
      <c r="DS122" s="804"/>
      <c r="DT122" s="804"/>
      <c r="DU122" s="804"/>
      <c r="DV122" s="781">
        <v>3.1</v>
      </c>
      <c r="DW122" s="781"/>
      <c r="DX122" s="781"/>
      <c r="DY122" s="781"/>
      <c r="DZ122" s="782"/>
    </row>
    <row r="123" spans="1:130" s="224"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450</v>
      </c>
      <c r="BP123" s="865"/>
      <c r="BQ123" s="819">
        <v>8075921</v>
      </c>
      <c r="BR123" s="820"/>
      <c r="BS123" s="820"/>
      <c r="BT123" s="820"/>
      <c r="BU123" s="820"/>
      <c r="BV123" s="820">
        <v>8035003</v>
      </c>
      <c r="BW123" s="820"/>
      <c r="BX123" s="820"/>
      <c r="BY123" s="820"/>
      <c r="BZ123" s="820"/>
      <c r="CA123" s="820">
        <v>8069432</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2788918</v>
      </c>
      <c r="AB129" s="767"/>
      <c r="AC129" s="767"/>
      <c r="AD129" s="767"/>
      <c r="AE129" s="768"/>
      <c r="AF129" s="769">
        <v>2707726</v>
      </c>
      <c r="AG129" s="767"/>
      <c r="AH129" s="767"/>
      <c r="AI129" s="767"/>
      <c r="AJ129" s="768"/>
      <c r="AK129" s="769">
        <v>2683015</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347049</v>
      </c>
      <c r="AB130" s="767"/>
      <c r="AC130" s="767"/>
      <c r="AD130" s="767"/>
      <c r="AE130" s="768"/>
      <c r="AF130" s="769">
        <v>327767</v>
      </c>
      <c r="AG130" s="767"/>
      <c r="AH130" s="767"/>
      <c r="AI130" s="767"/>
      <c r="AJ130" s="768"/>
      <c r="AK130" s="769">
        <v>303963</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8.5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2441869</v>
      </c>
      <c r="AB131" s="751"/>
      <c r="AC131" s="751"/>
      <c r="AD131" s="751"/>
      <c r="AE131" s="752"/>
      <c r="AF131" s="753">
        <v>2379959</v>
      </c>
      <c r="AG131" s="751"/>
      <c r="AH131" s="751"/>
      <c r="AI131" s="751"/>
      <c r="AJ131" s="752"/>
      <c r="AK131" s="753">
        <v>2379052</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7.0728200409999999</v>
      </c>
      <c r="AB132" s="732"/>
      <c r="AC132" s="732"/>
      <c r="AD132" s="732"/>
      <c r="AE132" s="733"/>
      <c r="AF132" s="734">
        <v>9.205410681</v>
      </c>
      <c r="AG132" s="732"/>
      <c r="AH132" s="732"/>
      <c r="AI132" s="732"/>
      <c r="AJ132" s="733"/>
      <c r="AK132" s="734">
        <v>9.3083295360000005</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7.2</v>
      </c>
      <c r="AB133" s="711"/>
      <c r="AC133" s="711"/>
      <c r="AD133" s="711"/>
      <c r="AE133" s="712"/>
      <c r="AF133" s="710">
        <v>7.9</v>
      </c>
      <c r="AG133" s="711"/>
      <c r="AH133" s="711"/>
      <c r="AI133" s="711"/>
      <c r="AJ133" s="712"/>
      <c r="AK133" s="710">
        <v>8.5</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Thmt16dxpLiGxih68gKtzrHw3h5xFOz4/PRW2pUBVYqEfkEU5XH/6wJmDh9kvRycNlR/WOWuRDesPvrVdRUNA==" saltValue="RFPsJWXUnrg1FqtJwrzc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4crj6ZGWjRdyN43YYuLuegHXhESwS9gBBAmSElsHno1ljF/h1RAB52Npd2ngF8Ah7gvoE+TdzniGClGyzBring==" saltValue="63i9vqF8/Wls8aXzgePJO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S2ilDbp8+LV6uJ+27JPGpEpLS/JO4KMznMvslmRDxCAaK53wV4IOCmc2HfHIdr0aW6A+zriC4Actvc9DOz/XQ==" saltValue="kaPKzDj2naBlV+VGrUl0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5" t="s">
        <v>479</v>
      </c>
      <c r="AP7" s="265"/>
      <c r="AQ7" s="266" t="s">
        <v>480</v>
      </c>
      <c r="AR7" s="267"/>
    </row>
    <row r="8" spans="1:46" x14ac:dyDescent="0.15">
      <c r="A8" s="259"/>
      <c r="AK8" s="268"/>
      <c r="AL8" s="269"/>
      <c r="AM8" s="269"/>
      <c r="AN8" s="270"/>
      <c r="AO8" s="1106"/>
      <c r="AP8" s="271" t="s">
        <v>481</v>
      </c>
      <c r="AQ8" s="272" t="s">
        <v>482</v>
      </c>
      <c r="AR8" s="273" t="s">
        <v>483</v>
      </c>
    </row>
    <row r="9" spans="1:46" x14ac:dyDescent="0.15">
      <c r="A9" s="259"/>
      <c r="AK9" s="1117" t="s">
        <v>484</v>
      </c>
      <c r="AL9" s="1118"/>
      <c r="AM9" s="1118"/>
      <c r="AN9" s="1119"/>
      <c r="AO9" s="274">
        <v>788748</v>
      </c>
      <c r="AP9" s="274">
        <v>132074</v>
      </c>
      <c r="AQ9" s="275">
        <v>143042</v>
      </c>
      <c r="AR9" s="276">
        <v>-7.7</v>
      </c>
    </row>
    <row r="10" spans="1:46" ht="13.5" customHeight="1" x14ac:dyDescent="0.15">
      <c r="A10" s="259"/>
      <c r="AK10" s="1117" t="s">
        <v>485</v>
      </c>
      <c r="AL10" s="1118"/>
      <c r="AM10" s="1118"/>
      <c r="AN10" s="1119"/>
      <c r="AO10" s="277">
        <v>89030</v>
      </c>
      <c r="AP10" s="277">
        <v>14908</v>
      </c>
      <c r="AQ10" s="278">
        <v>17233</v>
      </c>
      <c r="AR10" s="279">
        <v>-13.5</v>
      </c>
    </row>
    <row r="11" spans="1:46" ht="13.5" customHeight="1" x14ac:dyDescent="0.15">
      <c r="A11" s="259"/>
      <c r="AK11" s="1117" t="s">
        <v>486</v>
      </c>
      <c r="AL11" s="1118"/>
      <c r="AM11" s="1118"/>
      <c r="AN11" s="1119"/>
      <c r="AO11" s="277" t="s">
        <v>487</v>
      </c>
      <c r="AP11" s="277" t="s">
        <v>487</v>
      </c>
      <c r="AQ11" s="278">
        <v>1297</v>
      </c>
      <c r="AR11" s="279" t="s">
        <v>487</v>
      </c>
    </row>
    <row r="12" spans="1:46" ht="13.5" customHeight="1" x14ac:dyDescent="0.15">
      <c r="A12" s="259"/>
      <c r="AK12" s="1117" t="s">
        <v>488</v>
      </c>
      <c r="AL12" s="1118"/>
      <c r="AM12" s="1118"/>
      <c r="AN12" s="1119"/>
      <c r="AO12" s="277" t="s">
        <v>487</v>
      </c>
      <c r="AP12" s="277" t="s">
        <v>487</v>
      </c>
      <c r="AQ12" s="278" t="s">
        <v>487</v>
      </c>
      <c r="AR12" s="279" t="s">
        <v>487</v>
      </c>
    </row>
    <row r="13" spans="1:46" ht="13.5" customHeight="1" x14ac:dyDescent="0.15">
      <c r="A13" s="259"/>
      <c r="AK13" s="1117" t="s">
        <v>489</v>
      </c>
      <c r="AL13" s="1118"/>
      <c r="AM13" s="1118"/>
      <c r="AN13" s="1119"/>
      <c r="AO13" s="277" t="s">
        <v>487</v>
      </c>
      <c r="AP13" s="277" t="s">
        <v>487</v>
      </c>
      <c r="AQ13" s="278">
        <v>5542</v>
      </c>
      <c r="AR13" s="279" t="s">
        <v>487</v>
      </c>
    </row>
    <row r="14" spans="1:46" ht="13.5" customHeight="1" x14ac:dyDescent="0.15">
      <c r="A14" s="259"/>
      <c r="AK14" s="1117" t="s">
        <v>490</v>
      </c>
      <c r="AL14" s="1118"/>
      <c r="AM14" s="1118"/>
      <c r="AN14" s="1119"/>
      <c r="AO14" s="277" t="s">
        <v>487</v>
      </c>
      <c r="AP14" s="277" t="s">
        <v>487</v>
      </c>
      <c r="AQ14" s="278">
        <v>2886</v>
      </c>
      <c r="AR14" s="279" t="s">
        <v>487</v>
      </c>
    </row>
    <row r="15" spans="1:46" ht="13.5" customHeight="1" x14ac:dyDescent="0.15">
      <c r="A15" s="259"/>
      <c r="AK15" s="1120" t="s">
        <v>491</v>
      </c>
      <c r="AL15" s="1121"/>
      <c r="AM15" s="1121"/>
      <c r="AN15" s="1122"/>
      <c r="AO15" s="277">
        <v>-47374</v>
      </c>
      <c r="AP15" s="277">
        <v>-7933</v>
      </c>
      <c r="AQ15" s="278">
        <v>-8856</v>
      </c>
      <c r="AR15" s="279">
        <v>-10.4</v>
      </c>
    </row>
    <row r="16" spans="1:46" x14ac:dyDescent="0.15">
      <c r="A16" s="259"/>
      <c r="AK16" s="1120" t="s">
        <v>177</v>
      </c>
      <c r="AL16" s="1121"/>
      <c r="AM16" s="1121"/>
      <c r="AN16" s="1122"/>
      <c r="AO16" s="277">
        <v>830404</v>
      </c>
      <c r="AP16" s="277">
        <v>139050</v>
      </c>
      <c r="AQ16" s="278">
        <v>161143</v>
      </c>
      <c r="AR16" s="279">
        <v>-13.7</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23" t="s">
        <v>496</v>
      </c>
      <c r="AL21" s="1124"/>
      <c r="AM21" s="1124"/>
      <c r="AN21" s="1125"/>
      <c r="AO21" s="289">
        <v>11.22</v>
      </c>
      <c r="AP21" s="290">
        <v>14.02</v>
      </c>
      <c r="AQ21" s="291">
        <v>-2.8</v>
      </c>
      <c r="AS21" s="292"/>
      <c r="AT21" s="288"/>
    </row>
    <row r="22" spans="1:46" s="260" customFormat="1" x14ac:dyDescent="0.15">
      <c r="A22" s="288"/>
      <c r="AK22" s="1123" t="s">
        <v>497</v>
      </c>
      <c r="AL22" s="1124"/>
      <c r="AM22" s="1124"/>
      <c r="AN22" s="1125"/>
      <c r="AO22" s="293">
        <v>94.5</v>
      </c>
      <c r="AP22" s="294">
        <v>96.2</v>
      </c>
      <c r="AQ22" s="295">
        <v>-1.7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5" t="s">
        <v>479</v>
      </c>
      <c r="AP30" s="265"/>
      <c r="AQ30" s="266" t="s">
        <v>480</v>
      </c>
      <c r="AR30" s="267"/>
    </row>
    <row r="31" spans="1:46" x14ac:dyDescent="0.15">
      <c r="A31" s="259"/>
      <c r="AK31" s="268"/>
      <c r="AL31" s="269"/>
      <c r="AM31" s="269"/>
      <c r="AN31" s="270"/>
      <c r="AO31" s="1106"/>
      <c r="AP31" s="271" t="s">
        <v>481</v>
      </c>
      <c r="AQ31" s="272" t="s">
        <v>482</v>
      </c>
      <c r="AR31" s="273" t="s">
        <v>483</v>
      </c>
    </row>
    <row r="32" spans="1:46" ht="27" customHeight="1" x14ac:dyDescent="0.15">
      <c r="A32" s="259"/>
      <c r="AK32" s="1107" t="s">
        <v>501</v>
      </c>
      <c r="AL32" s="1108"/>
      <c r="AM32" s="1108"/>
      <c r="AN32" s="1109"/>
      <c r="AO32" s="303">
        <v>337096</v>
      </c>
      <c r="AP32" s="303">
        <v>56446</v>
      </c>
      <c r="AQ32" s="304">
        <v>81691</v>
      </c>
      <c r="AR32" s="305">
        <v>-30.9</v>
      </c>
    </row>
    <row r="33" spans="1:46" ht="13.5" customHeight="1" x14ac:dyDescent="0.15">
      <c r="A33" s="259"/>
      <c r="AK33" s="1107" t="s">
        <v>502</v>
      </c>
      <c r="AL33" s="1108"/>
      <c r="AM33" s="1108"/>
      <c r="AN33" s="1109"/>
      <c r="AO33" s="303" t="s">
        <v>487</v>
      </c>
      <c r="AP33" s="303" t="s">
        <v>487</v>
      </c>
      <c r="AQ33" s="304" t="s">
        <v>487</v>
      </c>
      <c r="AR33" s="305" t="s">
        <v>487</v>
      </c>
    </row>
    <row r="34" spans="1:46" ht="27" customHeight="1" x14ac:dyDescent="0.15">
      <c r="A34" s="259"/>
      <c r="AK34" s="1107" t="s">
        <v>503</v>
      </c>
      <c r="AL34" s="1108"/>
      <c r="AM34" s="1108"/>
      <c r="AN34" s="1109"/>
      <c r="AO34" s="303" t="s">
        <v>487</v>
      </c>
      <c r="AP34" s="303" t="s">
        <v>487</v>
      </c>
      <c r="AQ34" s="304" t="s">
        <v>487</v>
      </c>
      <c r="AR34" s="305" t="s">
        <v>487</v>
      </c>
    </row>
    <row r="35" spans="1:46" ht="27" customHeight="1" x14ac:dyDescent="0.15">
      <c r="A35" s="259"/>
      <c r="AK35" s="1107" t="s">
        <v>504</v>
      </c>
      <c r="AL35" s="1108"/>
      <c r="AM35" s="1108"/>
      <c r="AN35" s="1109"/>
      <c r="AO35" s="303">
        <v>175887</v>
      </c>
      <c r="AP35" s="303">
        <v>29452</v>
      </c>
      <c r="AQ35" s="304">
        <v>27672</v>
      </c>
      <c r="AR35" s="305">
        <v>6.4</v>
      </c>
    </row>
    <row r="36" spans="1:46" ht="27" customHeight="1" x14ac:dyDescent="0.15">
      <c r="A36" s="259"/>
      <c r="AK36" s="1107" t="s">
        <v>505</v>
      </c>
      <c r="AL36" s="1108"/>
      <c r="AM36" s="1108"/>
      <c r="AN36" s="1109"/>
      <c r="AO36" s="303">
        <v>12430</v>
      </c>
      <c r="AP36" s="303">
        <v>2081</v>
      </c>
      <c r="AQ36" s="304">
        <v>4845</v>
      </c>
      <c r="AR36" s="305">
        <v>-57</v>
      </c>
    </row>
    <row r="37" spans="1:46" ht="13.5" customHeight="1" x14ac:dyDescent="0.15">
      <c r="A37" s="259"/>
      <c r="AK37" s="1107" t="s">
        <v>506</v>
      </c>
      <c r="AL37" s="1108"/>
      <c r="AM37" s="1108"/>
      <c r="AN37" s="1109"/>
      <c r="AO37" s="303" t="s">
        <v>487</v>
      </c>
      <c r="AP37" s="303" t="s">
        <v>487</v>
      </c>
      <c r="AQ37" s="304">
        <v>448</v>
      </c>
      <c r="AR37" s="305" t="s">
        <v>487</v>
      </c>
    </row>
    <row r="38" spans="1:46" ht="27" customHeight="1" x14ac:dyDescent="0.15">
      <c r="A38" s="259"/>
      <c r="AK38" s="1110" t="s">
        <v>507</v>
      </c>
      <c r="AL38" s="1111"/>
      <c r="AM38" s="1111"/>
      <c r="AN38" s="1112"/>
      <c r="AO38" s="306" t="s">
        <v>487</v>
      </c>
      <c r="AP38" s="306" t="s">
        <v>487</v>
      </c>
      <c r="AQ38" s="307">
        <v>4</v>
      </c>
      <c r="AR38" s="295" t="s">
        <v>487</v>
      </c>
      <c r="AS38" s="302"/>
    </row>
    <row r="39" spans="1:46" x14ac:dyDescent="0.15">
      <c r="A39" s="259"/>
      <c r="AK39" s="1110" t="s">
        <v>508</v>
      </c>
      <c r="AL39" s="1111"/>
      <c r="AM39" s="1111"/>
      <c r="AN39" s="1112"/>
      <c r="AO39" s="303" t="s">
        <v>487</v>
      </c>
      <c r="AP39" s="303" t="s">
        <v>487</v>
      </c>
      <c r="AQ39" s="304">
        <v>-1961</v>
      </c>
      <c r="AR39" s="305" t="s">
        <v>487</v>
      </c>
      <c r="AS39" s="302"/>
    </row>
    <row r="40" spans="1:46" ht="27" customHeight="1" x14ac:dyDescent="0.15">
      <c r="A40" s="259"/>
      <c r="AK40" s="1107" t="s">
        <v>509</v>
      </c>
      <c r="AL40" s="1108"/>
      <c r="AM40" s="1108"/>
      <c r="AN40" s="1109"/>
      <c r="AO40" s="303">
        <v>-303963</v>
      </c>
      <c r="AP40" s="303">
        <v>-50898</v>
      </c>
      <c r="AQ40" s="304">
        <v>-75713</v>
      </c>
      <c r="AR40" s="305">
        <v>-32.799999999999997</v>
      </c>
      <c r="AS40" s="302"/>
    </row>
    <row r="41" spans="1:46" x14ac:dyDescent="0.15">
      <c r="A41" s="259"/>
      <c r="AK41" s="1113" t="s">
        <v>287</v>
      </c>
      <c r="AL41" s="1114"/>
      <c r="AM41" s="1114"/>
      <c r="AN41" s="1115"/>
      <c r="AO41" s="303">
        <v>221450</v>
      </c>
      <c r="AP41" s="303">
        <v>37081</v>
      </c>
      <c r="AQ41" s="304">
        <v>36985</v>
      </c>
      <c r="AR41" s="305">
        <v>0.3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00" t="s">
        <v>479</v>
      </c>
      <c r="AN49" s="1102" t="s">
        <v>512</v>
      </c>
      <c r="AO49" s="1103"/>
      <c r="AP49" s="1103"/>
      <c r="AQ49" s="1103"/>
      <c r="AR49" s="1104"/>
    </row>
    <row r="50" spans="1:44" x14ac:dyDescent="0.15">
      <c r="A50" s="259"/>
      <c r="AK50" s="317"/>
      <c r="AL50" s="318"/>
      <c r="AM50" s="1101"/>
      <c r="AN50" s="319" t="s">
        <v>513</v>
      </c>
      <c r="AO50" s="320" t="s">
        <v>514</v>
      </c>
      <c r="AP50" s="321" t="s">
        <v>515</v>
      </c>
      <c r="AQ50" s="322" t="s">
        <v>516</v>
      </c>
      <c r="AR50" s="323" t="s">
        <v>517</v>
      </c>
    </row>
    <row r="51" spans="1:44" x14ac:dyDescent="0.15">
      <c r="A51" s="259"/>
      <c r="AK51" s="315" t="s">
        <v>518</v>
      </c>
      <c r="AL51" s="316"/>
      <c r="AM51" s="324">
        <v>569885</v>
      </c>
      <c r="AN51" s="325">
        <v>89873</v>
      </c>
      <c r="AO51" s="326">
        <v>-3.5</v>
      </c>
      <c r="AP51" s="327">
        <v>126262</v>
      </c>
      <c r="AQ51" s="328">
        <v>10</v>
      </c>
      <c r="AR51" s="329">
        <v>-13.5</v>
      </c>
    </row>
    <row r="52" spans="1:44" x14ac:dyDescent="0.15">
      <c r="A52" s="259"/>
      <c r="AK52" s="330"/>
      <c r="AL52" s="331" t="s">
        <v>519</v>
      </c>
      <c r="AM52" s="332">
        <v>487606</v>
      </c>
      <c r="AN52" s="333">
        <v>76897</v>
      </c>
      <c r="AO52" s="334">
        <v>35.299999999999997</v>
      </c>
      <c r="AP52" s="335">
        <v>56769</v>
      </c>
      <c r="AQ52" s="336">
        <v>2.1</v>
      </c>
      <c r="AR52" s="337">
        <v>33.200000000000003</v>
      </c>
    </row>
    <row r="53" spans="1:44" x14ac:dyDescent="0.15">
      <c r="A53" s="259"/>
      <c r="AK53" s="315" t="s">
        <v>520</v>
      </c>
      <c r="AL53" s="316"/>
      <c r="AM53" s="324">
        <v>892261</v>
      </c>
      <c r="AN53" s="325">
        <v>142830</v>
      </c>
      <c r="AO53" s="326">
        <v>58.9</v>
      </c>
      <c r="AP53" s="327">
        <v>126525</v>
      </c>
      <c r="AQ53" s="328">
        <v>0.2</v>
      </c>
      <c r="AR53" s="329">
        <v>58.7</v>
      </c>
    </row>
    <row r="54" spans="1:44" x14ac:dyDescent="0.15">
      <c r="A54" s="259"/>
      <c r="AK54" s="330"/>
      <c r="AL54" s="331" t="s">
        <v>519</v>
      </c>
      <c r="AM54" s="332">
        <v>704289</v>
      </c>
      <c r="AN54" s="333">
        <v>112740</v>
      </c>
      <c r="AO54" s="334">
        <v>46.6</v>
      </c>
      <c r="AP54" s="335">
        <v>67052</v>
      </c>
      <c r="AQ54" s="336">
        <v>18.100000000000001</v>
      </c>
      <c r="AR54" s="337">
        <v>28.5</v>
      </c>
    </row>
    <row r="55" spans="1:44" x14ac:dyDescent="0.15">
      <c r="A55" s="259"/>
      <c r="AK55" s="315" t="s">
        <v>521</v>
      </c>
      <c r="AL55" s="316"/>
      <c r="AM55" s="324">
        <v>1002234</v>
      </c>
      <c r="AN55" s="325">
        <v>164112</v>
      </c>
      <c r="AO55" s="326">
        <v>14.9</v>
      </c>
      <c r="AP55" s="327">
        <v>122054</v>
      </c>
      <c r="AQ55" s="328">
        <v>-3.5</v>
      </c>
      <c r="AR55" s="329">
        <v>18.399999999999999</v>
      </c>
    </row>
    <row r="56" spans="1:44" x14ac:dyDescent="0.15">
      <c r="A56" s="259"/>
      <c r="AK56" s="330"/>
      <c r="AL56" s="331" t="s">
        <v>519</v>
      </c>
      <c r="AM56" s="332">
        <v>924943</v>
      </c>
      <c r="AN56" s="333">
        <v>151456</v>
      </c>
      <c r="AO56" s="334">
        <v>34.299999999999997</v>
      </c>
      <c r="AP56" s="335">
        <v>68298</v>
      </c>
      <c r="AQ56" s="336">
        <v>1.9</v>
      </c>
      <c r="AR56" s="337">
        <v>32.4</v>
      </c>
    </row>
    <row r="57" spans="1:44" x14ac:dyDescent="0.15">
      <c r="A57" s="259"/>
      <c r="AK57" s="315" t="s">
        <v>522</v>
      </c>
      <c r="AL57" s="316"/>
      <c r="AM57" s="324">
        <v>1474822</v>
      </c>
      <c r="AN57" s="325">
        <v>244176</v>
      </c>
      <c r="AO57" s="326">
        <v>48.8</v>
      </c>
      <c r="AP57" s="327">
        <v>111644</v>
      </c>
      <c r="AQ57" s="328">
        <v>-8.5</v>
      </c>
      <c r="AR57" s="329">
        <v>57.3</v>
      </c>
    </row>
    <row r="58" spans="1:44" x14ac:dyDescent="0.15">
      <c r="A58" s="259"/>
      <c r="AK58" s="330"/>
      <c r="AL58" s="331" t="s">
        <v>519</v>
      </c>
      <c r="AM58" s="332">
        <v>1314880</v>
      </c>
      <c r="AN58" s="333">
        <v>217695</v>
      </c>
      <c r="AO58" s="334">
        <v>43.7</v>
      </c>
      <c r="AP58" s="335">
        <v>66606</v>
      </c>
      <c r="AQ58" s="336">
        <v>-2.5</v>
      </c>
      <c r="AR58" s="337">
        <v>46.2</v>
      </c>
    </row>
    <row r="59" spans="1:44" x14ac:dyDescent="0.15">
      <c r="A59" s="259"/>
      <c r="AK59" s="315" t="s">
        <v>523</v>
      </c>
      <c r="AL59" s="316"/>
      <c r="AM59" s="324">
        <v>549427</v>
      </c>
      <c r="AN59" s="325">
        <v>92001</v>
      </c>
      <c r="AO59" s="326">
        <v>-62.3</v>
      </c>
      <c r="AP59" s="327">
        <v>127917</v>
      </c>
      <c r="AQ59" s="328">
        <v>14.6</v>
      </c>
      <c r="AR59" s="329">
        <v>-76.900000000000006</v>
      </c>
    </row>
    <row r="60" spans="1:44" x14ac:dyDescent="0.15">
      <c r="A60" s="259"/>
      <c r="AK60" s="330"/>
      <c r="AL60" s="331" t="s">
        <v>519</v>
      </c>
      <c r="AM60" s="332">
        <v>399989</v>
      </c>
      <c r="AN60" s="333">
        <v>66977</v>
      </c>
      <c r="AO60" s="334">
        <v>-69.2</v>
      </c>
      <c r="AP60" s="335">
        <v>69746</v>
      </c>
      <c r="AQ60" s="336">
        <v>4.7</v>
      </c>
      <c r="AR60" s="337">
        <v>-73.900000000000006</v>
      </c>
    </row>
    <row r="61" spans="1:44" x14ac:dyDescent="0.15">
      <c r="A61" s="259"/>
      <c r="AK61" s="315" t="s">
        <v>524</v>
      </c>
      <c r="AL61" s="338"/>
      <c r="AM61" s="324">
        <v>897726</v>
      </c>
      <c r="AN61" s="325">
        <v>146598</v>
      </c>
      <c r="AO61" s="326">
        <v>11.4</v>
      </c>
      <c r="AP61" s="327">
        <v>122880</v>
      </c>
      <c r="AQ61" s="339">
        <v>2.6</v>
      </c>
      <c r="AR61" s="329">
        <v>8.8000000000000007</v>
      </c>
    </row>
    <row r="62" spans="1:44" x14ac:dyDescent="0.15">
      <c r="A62" s="259"/>
      <c r="AK62" s="330"/>
      <c r="AL62" s="331" t="s">
        <v>519</v>
      </c>
      <c r="AM62" s="332">
        <v>766341</v>
      </c>
      <c r="AN62" s="333">
        <v>125153</v>
      </c>
      <c r="AO62" s="334">
        <v>18.100000000000001</v>
      </c>
      <c r="AP62" s="335">
        <v>65694</v>
      </c>
      <c r="AQ62" s="336">
        <v>4.9000000000000004</v>
      </c>
      <c r="AR62" s="337">
        <v>13.2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CmESV8veBwNSPsqAZxN07OkImopThB2CzjEDpIf2Jg/5xf4XxGabZXdlaBMUkjNzHTu4yKFq7ps+ieenHBOL7w==" saltValue="ZImvwv1d/xawLpr8sg4l1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lCbOtWvJwRpRDBLhfuurhuIQPsxFHTHKKGvMFFeh002+nIbrd/EP2Uqomn/nABqTqtOpnPRSYBXJAvI2OEUFOQ==" saltValue="fXSftHfRfkegekOC2hGN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T4LOE7MWo8p96aJ+SJXMIi7+IIB/CyPDdFDIPfSBqazo9QUVjfoDFsvt0tQe9yjkdGAWnrFWTQMNLRet2E+DDQ==" saltValue="/4iEsqyB3C8cBhLppdLvp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25.6</v>
      </c>
      <c r="G47" s="12">
        <v>23.78</v>
      </c>
      <c r="H47" s="12">
        <v>22.23</v>
      </c>
      <c r="I47" s="12">
        <v>22.95</v>
      </c>
      <c r="J47" s="13">
        <v>23.17</v>
      </c>
    </row>
    <row r="48" spans="2:10" ht="57.75" customHeight="1" x14ac:dyDescent="0.15">
      <c r="B48" s="14"/>
      <c r="C48" s="1128" t="s">
        <v>4</v>
      </c>
      <c r="D48" s="1128"/>
      <c r="E48" s="1129"/>
      <c r="F48" s="15">
        <v>14</v>
      </c>
      <c r="G48" s="16">
        <v>8.43</v>
      </c>
      <c r="H48" s="16">
        <v>8.19</v>
      </c>
      <c r="I48" s="16">
        <v>17.41</v>
      </c>
      <c r="J48" s="17">
        <v>15.03</v>
      </c>
    </row>
    <row r="49" spans="2:10" ht="57.75" customHeight="1" thickBot="1" x14ac:dyDescent="0.2">
      <c r="B49" s="18"/>
      <c r="C49" s="1130" t="s">
        <v>5</v>
      </c>
      <c r="D49" s="1130"/>
      <c r="E49" s="1131"/>
      <c r="F49" s="19">
        <v>7.64</v>
      </c>
      <c r="G49" s="20" t="s">
        <v>531</v>
      </c>
      <c r="H49" s="20">
        <v>0.34</v>
      </c>
      <c r="I49" s="20">
        <v>9.02</v>
      </c>
      <c r="J49" s="21" t="s">
        <v>532</v>
      </c>
    </row>
    <row r="50" spans="2:10" x14ac:dyDescent="0.15"/>
  </sheetData>
  <sheetProtection algorithmName="SHA-512" hashValue="haGOLIg8sffmxUAxHdX2FnZPZx43VlM4KVaf3yCca80BzO/JI5B0XSNBMoOJBV33W4vVtuoyMNvo3ZD3FY3B6g==" saltValue="OJQKcCZ42f+fnxPuPnLw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桂周平</cp:lastModifiedBy>
  <cp:lastPrinted>2025-03-13T10:10:15Z</cp:lastPrinted>
  <dcterms:created xsi:type="dcterms:W3CDTF">2025-02-19T02:35:48Z</dcterms:created>
  <dcterms:modified xsi:type="dcterms:W3CDTF">2026-03-04T10:03:14Z</dcterms:modified>
  <cp:category/>
</cp:coreProperties>
</file>